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930" yWindow="0" windowWidth="42345" windowHeight="207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K2" i="1"/>
  <c r="K3" i="1"/>
  <c r="K170" i="1"/>
  <c r="K171" i="1"/>
  <c r="K172" i="1"/>
  <c r="K173" i="1"/>
  <c r="K174" i="1"/>
  <c r="K175" i="1"/>
  <c r="K176" i="1"/>
  <c r="K177" i="1"/>
  <c r="K178" i="1"/>
  <c r="K179" i="1"/>
  <c r="K180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5" i="1"/>
  <c r="K6" i="1"/>
  <c r="K7" i="1"/>
  <c r="K8" i="1"/>
  <c r="K9" i="1"/>
  <c r="K10" i="1"/>
  <c r="K11" i="1"/>
  <c r="K12" i="1"/>
  <c r="K13" i="1"/>
  <c r="K14" i="1"/>
  <c r="K15" i="1"/>
  <c r="K16" i="1"/>
  <c r="K4" i="1"/>
  <c r="H46" i="1"/>
  <c r="H47" i="1"/>
  <c r="H48" i="1"/>
  <c r="H17" i="1"/>
  <c r="H18" i="1"/>
  <c r="H19" i="1"/>
  <c r="H20" i="1"/>
  <c r="H21" i="1"/>
  <c r="H22" i="1"/>
  <c r="H23" i="1"/>
  <c r="H24" i="1"/>
  <c r="H25" i="1"/>
  <c r="H26" i="1"/>
  <c r="H27" i="1"/>
  <c r="H1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</calcChain>
</file>

<file path=xl/sharedStrings.xml><?xml version="1.0" encoding="utf-8"?>
<sst xmlns="http://schemas.openxmlformats.org/spreadsheetml/2006/main" count="180" uniqueCount="64">
  <si>
    <t>REF DCV</t>
  </si>
  <si>
    <t>REF 10K</t>
  </si>
  <si>
    <t>REF 1R</t>
  </si>
  <si>
    <t>6.5 V DC Reference</t>
  </si>
  <si>
    <t>13 V  DC Reference</t>
  </si>
  <si>
    <t xml:space="preserve">10 kOhm Reference </t>
  </si>
  <si>
    <t xml:space="preserve">1.0 Ohm Resistor  </t>
  </si>
  <si>
    <t xml:space="preserve">1.9 Ohm Resistor  </t>
  </si>
  <si>
    <t>Shifts</t>
  </si>
  <si>
    <t>220 mV +FS</t>
  </si>
  <si>
    <t xml:space="preserve">       -FS</t>
  </si>
  <si>
    <t xml:space="preserve">  2.2V +FS</t>
  </si>
  <si>
    <t xml:space="preserve">   11V +FS</t>
  </si>
  <si>
    <t xml:space="preserve">   22V +FS</t>
  </si>
  <si>
    <t xml:space="preserve">  220V +FS</t>
  </si>
  <si>
    <t xml:space="preserve"> 1100V +FS</t>
  </si>
  <si>
    <t xml:space="preserve">        20.00  kHz</t>
  </si>
  <si>
    <t xml:space="preserve">        50.00  kHz</t>
  </si>
  <si>
    <t xml:space="preserve">       100.00  kHz</t>
  </si>
  <si>
    <t xml:space="preserve">       119.99  kHz</t>
  </si>
  <si>
    <t xml:space="preserve">       0.1200  MHz</t>
  </si>
  <si>
    <t xml:space="preserve">       0.2000  MHz</t>
  </si>
  <si>
    <t xml:space="preserve">       0.3000  MHz</t>
  </si>
  <si>
    <t xml:space="preserve">       0.4000  MHz</t>
  </si>
  <si>
    <t xml:space="preserve">       0.5000  MHz</t>
  </si>
  <si>
    <t xml:space="preserve">       0.6000  MHz</t>
  </si>
  <si>
    <t xml:space="preserve">       0.7000  MHz</t>
  </si>
  <si>
    <t xml:space="preserve">       0.8000  MHz</t>
  </si>
  <si>
    <t xml:space="preserve">       0.9000  MHz</t>
  </si>
  <si>
    <t xml:space="preserve">       1.0000  MHz</t>
  </si>
  <si>
    <t xml:space="preserve">       1.1000  MHz</t>
  </si>
  <si>
    <t xml:space="preserve">       1.1999  MHz</t>
  </si>
  <si>
    <t xml:space="preserve">22 mV      FS     </t>
  </si>
  <si>
    <t xml:space="preserve"> 2.2V      FS     </t>
  </si>
  <si>
    <t xml:space="preserve">  22V      FS     </t>
  </si>
  <si>
    <t xml:space="preserve"> 220V      FS     </t>
  </si>
  <si>
    <t xml:space="preserve">        5.000  kHz</t>
  </si>
  <si>
    <t xml:space="preserve">       10.000  kHz</t>
  </si>
  <si>
    <t xml:space="preserve">1100V      FS     </t>
  </si>
  <si>
    <t xml:space="preserve">       0.3000  kHz</t>
  </si>
  <si>
    <t xml:space="preserve">       0.5000  kHz</t>
  </si>
  <si>
    <t xml:space="preserve">       0.7000  kHz</t>
  </si>
  <si>
    <t xml:space="preserve">       1.0000  kHz</t>
  </si>
  <si>
    <t xml:space="preserve">2.2 mV      FS     </t>
  </si>
  <si>
    <t xml:space="preserve">220 mV      FS     </t>
  </si>
  <si>
    <t>220 uA +FS</t>
  </si>
  <si>
    <t>2.2 mA +FS</t>
  </si>
  <si>
    <t xml:space="preserve"> 22 mA +FS</t>
  </si>
  <si>
    <t>220 mA +FS</t>
  </si>
  <si>
    <t xml:space="preserve">  2.2A +FS</t>
  </si>
  <si>
    <t xml:space="preserve">220 uA      FS     </t>
  </si>
  <si>
    <t xml:space="preserve">        0.5000  kHz</t>
  </si>
  <si>
    <t xml:space="preserve">        1.0000  kHz</t>
  </si>
  <si>
    <t xml:space="preserve">         2.000  kHz</t>
  </si>
  <si>
    <t xml:space="preserve">         5.000  kHz</t>
  </si>
  <si>
    <t xml:space="preserve">         7.000  kHz</t>
  </si>
  <si>
    <t xml:space="preserve">        10.000  kHz</t>
  </si>
  <si>
    <t xml:space="preserve">2.2 mA      FS     </t>
  </si>
  <si>
    <t xml:space="preserve"> 22 mA      FS     </t>
  </si>
  <si>
    <t xml:space="preserve">220 mA      FS     </t>
  </si>
  <si>
    <t xml:space="preserve">  2.2A      FS     </t>
  </si>
  <si>
    <t>5720A  S/N 8476202</t>
  </si>
  <si>
    <t>BB2</t>
  </si>
  <si>
    <t>32 days 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</si>
</sst>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00"/>
    <numFmt numFmtId="165" formatCode="0.0"/>
    <numFmt numFmtId="166" formatCode="0.0000%"/>
    <numFmt numFmtId="167" formatCode="0.0000"/>
    <numFmt numFmtId="168" formatCode="0.00000"/>
    <numFmt numFmtId="169" formatCode="0.0000000"/>
    <numFmt numFmtId="170" formatCode="0.000000"/>
    <numFmt numFmtId="174" formatCode="0.000000E+00"/>
    <numFmt numFmtId="179" formatCode="0.000%"/>
    <numFmt numFmtId="180" formatCode="&quot;SDEV = &quot;0.0000E+00"/>
    <numFmt numFmtId="181" formatCode="&quot;SDEV = &quot;0.00\ &quot;ppm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11" fontId="0" fillId="0" borderId="0" xfId="0" applyNumberFormat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6" fontId="0" fillId="0" borderId="0" xfId="0" applyNumberFormat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3" fillId="0" borderId="0" xfId="0" applyNumberFormat="1" applyFont="1"/>
    <xf numFmtId="170" fontId="3" fillId="0" borderId="0" xfId="0" applyNumberFormat="1" applyFont="1"/>
    <xf numFmtId="165" fontId="3" fillId="0" borderId="0" xfId="0" applyNumberFormat="1" applyFont="1"/>
    <xf numFmtId="1" fontId="3" fillId="0" borderId="0" xfId="0" applyNumberFormat="1" applyFont="1"/>
    <xf numFmtId="174" fontId="0" fillId="0" borderId="0" xfId="0" applyNumberFormat="1"/>
    <xf numFmtId="2" fontId="1" fillId="0" borderId="0" xfId="0" applyNumberFormat="1" applyFont="1" applyAlignment="1">
      <alignment horizontal="center"/>
    </xf>
    <xf numFmtId="0" fontId="5" fillId="0" borderId="0" xfId="0" applyFont="1"/>
    <xf numFmtId="179" fontId="1" fillId="0" borderId="0" xfId="1" applyNumberFormat="1" applyFont="1" applyAlignment="1">
      <alignment horizontal="center"/>
    </xf>
    <xf numFmtId="179" fontId="0" fillId="0" borderId="0" xfId="1" applyNumberFormat="1" applyFont="1" applyAlignment="1">
      <alignment horizontal="center"/>
    </xf>
    <xf numFmtId="180" fontId="2" fillId="0" borderId="0" xfId="0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220mV +FS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Sheet1!$A$16</c:f>
              <c:strCache>
                <c:ptCount val="1"/>
                <c:pt idx="0">
                  <c:v>220 mV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Sheet1!$B$16:$G$16</c:f>
              <c:numCache>
                <c:formatCode>General</c:formatCode>
                <c:ptCount val="6"/>
                <c:pt idx="0">
                  <c:v>0.31</c:v>
                </c:pt>
                <c:pt idx="1">
                  <c:v>-0.2</c:v>
                </c:pt>
                <c:pt idx="2">
                  <c:v>1.24</c:v>
                </c:pt>
                <c:pt idx="3">
                  <c:v>-0.04</c:v>
                </c:pt>
                <c:pt idx="4">
                  <c:v>-1.28</c:v>
                </c:pt>
                <c:pt idx="5">
                  <c:v>-1.8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0-4D46-91FA-45AA7621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Sheet1!$K$8</c:f>
          <c:strCache>
            <c:ptCount val="1"/>
            <c:pt idx="0">
              <c:v>5720A  S/N 8476202 BB2        -FS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Sheet1!$A$25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Sheet1!$B$25:$G$25</c:f>
              <c:numCache>
                <c:formatCode>General</c:formatCode>
                <c:ptCount val="6"/>
                <c:pt idx="0">
                  <c:v>0.31</c:v>
                </c:pt>
                <c:pt idx="1">
                  <c:v>0</c:v>
                </c:pt>
                <c:pt idx="2">
                  <c:v>0.43</c:v>
                </c:pt>
                <c:pt idx="3">
                  <c:v>-0.61</c:v>
                </c:pt>
                <c:pt idx="4">
                  <c:v>-0.28000000000000003</c:v>
                </c:pt>
                <c:pt idx="5">
                  <c:v>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4-4E5E-8F96-B97E67D7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Sheet1!$K$9</c:f>
          <c:strCache>
            <c:ptCount val="1"/>
            <c:pt idx="0">
              <c:v>5720A  S/N 8476202 BB2  1100V +FS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Sheet1!$A$26</c:f>
              <c:strCache>
                <c:ptCount val="1"/>
                <c:pt idx="0">
                  <c:v> 1100V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Sheet1!$B$26:$G$26</c:f>
              <c:numCache>
                <c:formatCode>General</c:formatCode>
                <c:ptCount val="6"/>
                <c:pt idx="0">
                  <c:v>4.5599999999999996</c:v>
                </c:pt>
                <c:pt idx="1">
                  <c:v>2.08</c:v>
                </c:pt>
                <c:pt idx="2">
                  <c:v>1.1399999999999999</c:v>
                </c:pt>
                <c:pt idx="3">
                  <c:v>2.87</c:v>
                </c:pt>
                <c:pt idx="4">
                  <c:v>1.43</c:v>
                </c:pt>
                <c:pt idx="5">
                  <c:v>-0.86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1-47C0-9CAD-F59C30E20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Sheet1!$K$10</c:f>
          <c:strCache>
            <c:ptCount val="1"/>
            <c:pt idx="0">
              <c:v>5720A  S/N 8476202 BB2        -FS</c:v>
            </c:pt>
          </c:strCache>
        </c:strRef>
      </c:tx>
      <c:layout>
        <c:manualLayout>
          <c:xMode val="edge"/>
          <c:yMode val="edge"/>
          <c:x val="0.28503355721958767"/>
          <c:y val="1.9204385426182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Sheet1!$A$27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Sheet1!$B$27:$G$27</c:f>
              <c:numCache>
                <c:formatCode>General</c:formatCode>
                <c:ptCount val="6"/>
                <c:pt idx="0">
                  <c:v>-4.5999999999999996</c:v>
                </c:pt>
                <c:pt idx="1">
                  <c:v>-2.08</c:v>
                </c:pt>
                <c:pt idx="2">
                  <c:v>-1.1399999999999999</c:v>
                </c:pt>
                <c:pt idx="3">
                  <c:v>-2.87</c:v>
                </c:pt>
                <c:pt idx="4">
                  <c:v>-1.46</c:v>
                </c:pt>
                <c:pt idx="5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40-4AA3-989E-86CF0B8D8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220mV -FS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Sheet1!$B$17:$G$17</c:f>
              <c:numCache>
                <c:formatCode>General</c:formatCode>
                <c:ptCount val="6"/>
                <c:pt idx="0">
                  <c:v>-0.27</c:v>
                </c:pt>
                <c:pt idx="1">
                  <c:v>0.95</c:v>
                </c:pt>
                <c:pt idx="2">
                  <c:v>-1.25</c:v>
                </c:pt>
                <c:pt idx="3">
                  <c:v>-0.8</c:v>
                </c:pt>
                <c:pt idx="4">
                  <c:v>1.3</c:v>
                </c:pt>
                <c:pt idx="5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A6-4654-8726-4ADDB189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Sheet1!$K$1</c:f>
          <c:strCache>
            <c:ptCount val="1"/>
            <c:pt idx="0">
              <c:v>5720A  S/N 8476202 BB2   2.2V +FS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Sheet1!$A$18</c:f>
              <c:strCache>
                <c:ptCount val="1"/>
                <c:pt idx="0">
                  <c:v>  2.2V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Sheet1!$B$18:$G$18</c:f>
              <c:numCache>
                <c:formatCode>General</c:formatCode>
                <c:ptCount val="6"/>
                <c:pt idx="0">
                  <c:v>0.44</c:v>
                </c:pt>
                <c:pt idx="1">
                  <c:v>0</c:v>
                </c:pt>
                <c:pt idx="2">
                  <c:v>-0.04</c:v>
                </c:pt>
                <c:pt idx="3">
                  <c:v>0</c:v>
                </c:pt>
                <c:pt idx="4">
                  <c:v>-0.34</c:v>
                </c:pt>
                <c:pt idx="5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C1-4A6F-A0AC-467F6AD3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Sheet1!$K$2</c:f>
          <c:strCache>
            <c:ptCount val="1"/>
            <c:pt idx="0">
              <c:v>5720A  S/N 8476202 BB2        -FS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Sheet1!$A$19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Sheet1!$B$19:$G$19</c:f>
              <c:numCache>
                <c:formatCode>General</c:formatCode>
                <c:ptCount val="6"/>
                <c:pt idx="0">
                  <c:v>-0.4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0.36</c:v>
                </c:pt>
                <c:pt idx="5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8-4BA7-9DA7-25F4BC5F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Sheet1!$K$3</c:f>
          <c:strCache>
            <c:ptCount val="1"/>
            <c:pt idx="0">
              <c:v>5720A  S/N 8476202 BB2    11V +FS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Sheet1!$A$20</c:f>
              <c:strCache>
                <c:ptCount val="1"/>
                <c:pt idx="0">
                  <c:v>   11V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Sheet1!$B$20:$G$20</c:f>
              <c:numCache>
                <c:formatCode>0.00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-0.04</c:v>
                </c:pt>
                <c:pt idx="3">
                  <c:v>0</c:v>
                </c:pt>
                <c:pt idx="4">
                  <c:v>-0.34</c:v>
                </c:pt>
                <c:pt idx="5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E7-4545-A890-965476B8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Sheet1!$K$4</c:f>
          <c:strCache>
            <c:ptCount val="1"/>
            <c:pt idx="0">
              <c:v>5720A  S/N 8476202 BB2        -FS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Sheet1!$A$21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Sheet1!$B$21:$G$21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0.36</c:v>
                </c:pt>
                <c:pt idx="5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06-40E9-AD08-A5E19A2EC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Sheet1!$K$5</c:f>
          <c:strCache>
            <c:ptCount val="1"/>
            <c:pt idx="0">
              <c:v>5720A  S/N 8476202 BB2    22V +FS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   22V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Sheet1!$B$22:$G$22</c:f>
              <c:numCache>
                <c:formatCode>General</c:formatCode>
                <c:ptCount val="6"/>
                <c:pt idx="0">
                  <c:v>0.06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0.31</c:v>
                </c:pt>
                <c:pt idx="4">
                  <c:v>-0.22</c:v>
                </c:pt>
                <c:pt idx="5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9-4280-8E55-D77000B4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Sheet1!$K$6</c:f>
          <c:strCache>
            <c:ptCount val="1"/>
            <c:pt idx="0">
              <c:v>5720A  S/N 8476202 BB2        -FS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       -FS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Sheet1!$B$23:$G$23</c:f>
              <c:numCache>
                <c:formatCode>General</c:formatCode>
                <c:ptCount val="6"/>
                <c:pt idx="0">
                  <c:v>-7.0000000000000007E-2</c:v>
                </c:pt>
                <c:pt idx="1">
                  <c:v>-0.14000000000000001</c:v>
                </c:pt>
                <c:pt idx="2">
                  <c:v>-0.18</c:v>
                </c:pt>
                <c:pt idx="3">
                  <c:v>-0.31</c:v>
                </c:pt>
                <c:pt idx="4">
                  <c:v>0.22</c:v>
                </c:pt>
                <c:pt idx="5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55-45CA-A11D-EEDC907A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Sheet1!$K$7</c:f>
          <c:strCache>
            <c:ptCount val="1"/>
            <c:pt idx="0">
              <c:v>5720A  S/N 8476202 BB2   220V +FS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1194208619467"/>
          <c:y val="0.10175580792244625"/>
          <c:w val="0.85872460153672103"/>
          <c:h val="0.6480432373020452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  220V +FS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Sheet1!$B$1:$G$1</c:f>
              <c:numCache>
                <c:formatCode>m/d/yyyy</c:formatCode>
                <c:ptCount val="6"/>
                <c:pt idx="0">
                  <c:v>43589</c:v>
                </c:pt>
                <c:pt idx="1">
                  <c:v>43590</c:v>
                </c:pt>
                <c:pt idx="2">
                  <c:v>43593</c:v>
                </c:pt>
                <c:pt idx="3">
                  <c:v>43594</c:v>
                </c:pt>
                <c:pt idx="4">
                  <c:v>43602</c:v>
                </c:pt>
                <c:pt idx="5">
                  <c:v>43622</c:v>
                </c:pt>
              </c:numCache>
            </c:numRef>
          </c:xVal>
          <c:yVal>
            <c:numRef>
              <c:f>Sheet1!$B$24:$G$24</c:f>
              <c:numCache>
                <c:formatCode>General</c:formatCode>
                <c:ptCount val="6"/>
                <c:pt idx="0">
                  <c:v>-0.35</c:v>
                </c:pt>
                <c:pt idx="1">
                  <c:v>0</c:v>
                </c:pt>
                <c:pt idx="2">
                  <c:v>-0.44</c:v>
                </c:pt>
                <c:pt idx="3">
                  <c:v>0.61</c:v>
                </c:pt>
                <c:pt idx="4">
                  <c:v>0.25</c:v>
                </c:pt>
                <c:pt idx="5">
                  <c:v>-0.59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1-4098-A107-56AA56A5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400832"/>
        <c:axId val="1479402080"/>
      </c:scatterChart>
      <c:valAx>
        <c:axId val="147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CalCheck Date</a:t>
                </a:r>
              </a:p>
            </c:rich>
          </c:tx>
          <c:layout>
            <c:manualLayout>
              <c:xMode val="edge"/>
              <c:yMode val="edge"/>
              <c:x val="0.49088258408410118"/>
              <c:y val="0.895747621972150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2080"/>
        <c:crosses val="autoZero"/>
        <c:crossBetween val="midCat"/>
      </c:valAx>
      <c:valAx>
        <c:axId val="14794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CalCheck</a:t>
                </a:r>
                <a:r>
                  <a:rPr lang="en-US" sz="1200" baseline="0"/>
                  <a:t> deviation, ppm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40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90487</xdr:colOff>
      <xdr:row>2</xdr:row>
      <xdr:rowOff>38099</xdr:rowOff>
    </xdr:from>
    <xdr:to>
      <xdr:col>22</xdr:col>
      <xdr:colOff>47625</xdr:colOff>
      <xdr:row>21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85725</xdr:colOff>
      <xdr:row>21</xdr:row>
      <xdr:rowOff>133350</xdr:rowOff>
    </xdr:from>
    <xdr:to>
      <xdr:col>22</xdr:col>
      <xdr:colOff>42863</xdr:colOff>
      <xdr:row>41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80962</xdr:colOff>
      <xdr:row>2</xdr:row>
      <xdr:rowOff>47624</xdr:rowOff>
    </xdr:from>
    <xdr:to>
      <xdr:col>31</xdr:col>
      <xdr:colOff>38100</xdr:colOff>
      <xdr:row>21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76200</xdr:colOff>
      <xdr:row>21</xdr:row>
      <xdr:rowOff>142875</xdr:rowOff>
    </xdr:from>
    <xdr:to>
      <xdr:col>31</xdr:col>
      <xdr:colOff>33338</xdr:colOff>
      <xdr:row>41</xdr:row>
      <xdr:rowOff>9526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80962</xdr:colOff>
      <xdr:row>2</xdr:row>
      <xdr:rowOff>47624</xdr:rowOff>
    </xdr:from>
    <xdr:to>
      <xdr:col>40</xdr:col>
      <xdr:colOff>38100</xdr:colOff>
      <xdr:row>21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76200</xdr:colOff>
      <xdr:row>21</xdr:row>
      <xdr:rowOff>142875</xdr:rowOff>
    </xdr:from>
    <xdr:to>
      <xdr:col>40</xdr:col>
      <xdr:colOff>33338</xdr:colOff>
      <xdr:row>41</xdr:row>
      <xdr:rowOff>9526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61912</xdr:colOff>
      <xdr:row>2</xdr:row>
      <xdr:rowOff>47624</xdr:rowOff>
    </xdr:from>
    <xdr:to>
      <xdr:col>49</xdr:col>
      <xdr:colOff>19050</xdr:colOff>
      <xdr:row>21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57150</xdr:colOff>
      <xdr:row>21</xdr:row>
      <xdr:rowOff>142875</xdr:rowOff>
    </xdr:from>
    <xdr:to>
      <xdr:col>49</xdr:col>
      <xdr:colOff>14288</xdr:colOff>
      <xdr:row>41</xdr:row>
      <xdr:rowOff>9526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33337</xdr:colOff>
      <xdr:row>2</xdr:row>
      <xdr:rowOff>57149</xdr:rowOff>
    </xdr:from>
    <xdr:to>
      <xdr:col>57</xdr:col>
      <xdr:colOff>600075</xdr:colOff>
      <xdr:row>21</xdr:row>
      <xdr:rowOff>161925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28575</xdr:colOff>
      <xdr:row>21</xdr:row>
      <xdr:rowOff>152400</xdr:rowOff>
    </xdr:from>
    <xdr:to>
      <xdr:col>57</xdr:col>
      <xdr:colOff>595313</xdr:colOff>
      <xdr:row>41</xdr:row>
      <xdr:rowOff>19051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58</xdr:col>
      <xdr:colOff>33337</xdr:colOff>
      <xdr:row>2</xdr:row>
      <xdr:rowOff>47624</xdr:rowOff>
    </xdr:from>
    <xdr:to>
      <xdr:col>66</xdr:col>
      <xdr:colOff>600075</xdr:colOff>
      <xdr:row>21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58</xdr:col>
      <xdr:colOff>28575</xdr:colOff>
      <xdr:row>21</xdr:row>
      <xdr:rowOff>142875</xdr:rowOff>
    </xdr:from>
    <xdr:to>
      <xdr:col>66</xdr:col>
      <xdr:colOff>595313</xdr:colOff>
      <xdr:row>41</xdr:row>
      <xdr:rowOff>9526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selection activeCell="H2" sqref="H2"/>
    </sheetView>
  </sheetViews>
  <sheetFormatPr defaultRowHeight="18.75" x14ac:dyDescent="0.3"/>
  <cols>
    <col min="1" max="1" width="25" style="2" customWidth="1"/>
    <col min="2" max="2" width="17.42578125" customWidth="1"/>
    <col min="3" max="3" width="17.42578125" style="12" customWidth="1"/>
    <col min="4" max="7" width="17.42578125" style="13" customWidth="1"/>
    <col min="8" max="8" width="19.5703125" style="14" customWidth="1"/>
  </cols>
  <sheetData>
    <row r="1" spans="1:11" x14ac:dyDescent="0.3">
      <c r="A1" s="23" t="s">
        <v>62</v>
      </c>
      <c r="B1" s="9">
        <v>43589</v>
      </c>
      <c r="C1" s="9">
        <v>43590</v>
      </c>
      <c r="D1" s="10">
        <v>43593</v>
      </c>
      <c r="E1" s="10">
        <v>43594</v>
      </c>
      <c r="F1" s="10">
        <v>43602</v>
      </c>
      <c r="G1" s="10">
        <v>43622</v>
      </c>
      <c r="H1" s="11" t="s">
        <v>63</v>
      </c>
      <c r="K1" s="28" t="str">
        <f>CONCATENATE(Sheet1!$A$2," ", $A$1, " ",Sheet1!$A18)</f>
        <v>5720A  S/N 8476202 BB2   2.2V +FS</v>
      </c>
    </row>
    <row r="2" spans="1:11" x14ac:dyDescent="0.3">
      <c r="A2" s="23" t="s">
        <v>61</v>
      </c>
      <c r="B2">
        <v>21.8</v>
      </c>
      <c r="C2">
        <v>21.8</v>
      </c>
      <c r="D2">
        <v>21.8</v>
      </c>
      <c r="E2">
        <v>21.8</v>
      </c>
      <c r="F2">
        <v>23.5</v>
      </c>
      <c r="G2">
        <v>21.8</v>
      </c>
      <c r="H2" s="26"/>
      <c r="K2" s="28" t="str">
        <f>CONCATENATE(Sheet1!$A$2," ", $A$1, " ",Sheet1!$A19)</f>
        <v>5720A  S/N 8476202 BB2        -FS</v>
      </c>
    </row>
    <row r="3" spans="1:11" x14ac:dyDescent="0.3">
      <c r="A3" s="2" t="s">
        <v>0</v>
      </c>
      <c r="B3">
        <v>9.9999420000000008</v>
      </c>
      <c r="C3"/>
      <c r="D3"/>
      <c r="E3"/>
      <c r="F3"/>
      <c r="G3"/>
      <c r="H3" s="26"/>
      <c r="K3" s="28" t="str">
        <f>CONCATENATE(Sheet1!$A$2," ", $A$1, " ",Sheet1!$A20)</f>
        <v>5720A  S/N 8476202 BB2    11V +FS</v>
      </c>
    </row>
    <row r="4" spans="1:11" x14ac:dyDescent="0.3">
      <c r="A4" s="2" t="s">
        <v>1</v>
      </c>
      <c r="B4" s="21">
        <v>10000.01</v>
      </c>
      <c r="C4" s="21"/>
      <c r="D4" s="21"/>
      <c r="E4" s="21"/>
      <c r="F4" s="21"/>
      <c r="G4" s="21"/>
      <c r="H4" s="26"/>
      <c r="K4" s="28" t="str">
        <f>CONCATENATE(Sheet1!$A$2," ", $A$1, " ",Sheet1!$A21)</f>
        <v>5720A  S/N 8476202 BB2        -FS</v>
      </c>
    </row>
    <row r="5" spans="1:11" x14ac:dyDescent="0.3">
      <c r="A5" s="2" t="s">
        <v>2</v>
      </c>
      <c r="B5">
        <v>1.0000073</v>
      </c>
      <c r="C5"/>
      <c r="D5"/>
      <c r="E5"/>
      <c r="F5"/>
      <c r="G5"/>
      <c r="H5" s="26"/>
      <c r="K5" s="28" t="str">
        <f>CONCATENATE(Sheet1!$A$2," ", $A$1, " ",Sheet1!$A22)</f>
        <v>5720A  S/N 8476202 BB2    22V +FS</v>
      </c>
    </row>
    <row r="6" spans="1:11" x14ac:dyDescent="0.3">
      <c r="A6" s="2" t="s">
        <v>3</v>
      </c>
      <c r="B6">
        <v>6.9190129999999996</v>
      </c>
      <c r="C6"/>
      <c r="D6"/>
      <c r="E6"/>
      <c r="F6"/>
      <c r="G6"/>
      <c r="H6" s="26"/>
      <c r="K6" s="28" t="str">
        <f>CONCATENATE(Sheet1!$A$2," ", $A$1, " ",Sheet1!$A23)</f>
        <v>5720A  S/N 8476202 BB2        -FS</v>
      </c>
    </row>
    <row r="7" spans="1:11" x14ac:dyDescent="0.3">
      <c r="A7" s="2" t="s">
        <v>4</v>
      </c>
      <c r="B7">
        <v>13.804487</v>
      </c>
      <c r="C7"/>
      <c r="D7"/>
      <c r="E7"/>
      <c r="F7"/>
      <c r="G7"/>
      <c r="H7" s="26"/>
      <c r="K7" s="28" t="str">
        <f>CONCATENATE(Sheet1!$A$2," ", $A$1, " ",Sheet1!$A24)</f>
        <v>5720A  S/N 8476202 BB2   220V +FS</v>
      </c>
    </row>
    <row r="8" spans="1:11" x14ac:dyDescent="0.3">
      <c r="A8" s="2" t="s">
        <v>5</v>
      </c>
      <c r="B8" s="1">
        <v>0.9999884</v>
      </c>
      <c r="C8" s="1"/>
      <c r="D8" s="1"/>
      <c r="E8" s="1"/>
      <c r="F8" s="1"/>
      <c r="G8" s="1"/>
      <c r="H8" s="26"/>
      <c r="K8" s="28" t="str">
        <f>CONCATENATE(Sheet1!$A$2," ", $A$1, " ",Sheet1!$A25)</f>
        <v>5720A  S/N 8476202 BB2        -FS</v>
      </c>
    </row>
    <row r="9" spans="1:11" x14ac:dyDescent="0.3">
      <c r="A9" s="2" t="s">
        <v>6</v>
      </c>
      <c r="B9">
        <v>0.9999884</v>
      </c>
      <c r="C9"/>
      <c r="D9"/>
      <c r="E9"/>
      <c r="F9"/>
      <c r="G9"/>
      <c r="H9" s="26"/>
      <c r="K9" s="28" t="str">
        <f>CONCATENATE(Sheet1!$A$2," ", $A$1, " ",Sheet1!$A26)</f>
        <v>5720A  S/N 8476202 BB2  1100V +FS</v>
      </c>
    </row>
    <row r="10" spans="1:11" x14ac:dyDescent="0.3">
      <c r="A10" s="2" t="s">
        <v>7</v>
      </c>
      <c r="B10">
        <v>1.9003342999999999</v>
      </c>
      <c r="C10"/>
      <c r="D10"/>
      <c r="E10"/>
      <c r="F10"/>
      <c r="G10"/>
      <c r="H10" s="26"/>
      <c r="K10" s="28" t="str">
        <f>CONCATENATE(Sheet1!$A$2," ", $A$1, " ",Sheet1!$A27)</f>
        <v>5720A  S/N 8476202 BB2        -FS</v>
      </c>
    </row>
    <row r="11" spans="1:11" x14ac:dyDescent="0.3">
      <c r="A11" s="2" t="s">
        <v>8</v>
      </c>
      <c r="B11" s="12">
        <v>0</v>
      </c>
      <c r="D11" s="15"/>
      <c r="E11" s="15"/>
      <c r="F11" s="16"/>
      <c r="G11" s="16"/>
      <c r="H11" s="26"/>
      <c r="K11" s="28" t="str">
        <f>CONCATENATE(Sheet1!$A$2," ", $A$1, " ",Sheet1!$A28)</f>
        <v xml:space="preserve">5720A  S/N 8476202 BB2 2.2 mV      FS     </v>
      </c>
    </row>
    <row r="12" spans="1:11" x14ac:dyDescent="0.3">
      <c r="A12" s="2" t="s">
        <v>8</v>
      </c>
      <c r="B12" s="12">
        <v>0</v>
      </c>
      <c r="D12" s="15"/>
      <c r="E12" s="15"/>
      <c r="F12" s="16"/>
      <c r="G12" s="16"/>
      <c r="H12" s="26"/>
      <c r="K12" s="28" t="str">
        <f>CONCATENATE(Sheet1!$A$2," ", $A$1, " ",Sheet1!$A29)</f>
        <v>5720A  S/N 8476202 BB2         20.00  kHz</v>
      </c>
    </row>
    <row r="13" spans="1:11" x14ac:dyDescent="0.3">
      <c r="A13" s="2" t="s">
        <v>8</v>
      </c>
      <c r="B13" s="12">
        <v>-0.16</v>
      </c>
      <c r="D13" s="15"/>
      <c r="E13" s="15"/>
      <c r="F13" s="16"/>
      <c r="G13" s="16"/>
      <c r="H13" s="26"/>
      <c r="K13" s="28" t="str">
        <f>CONCATENATE(Sheet1!$A$2," ", $A$1, " ",Sheet1!$A30)</f>
        <v>5720A  S/N 8476202 BB2         50.00  kHz</v>
      </c>
    </row>
    <row r="14" spans="1:11" x14ac:dyDescent="0.3">
      <c r="A14" s="2" t="s">
        <v>8</v>
      </c>
      <c r="B14" s="12">
        <v>6.15</v>
      </c>
      <c r="D14" s="15"/>
      <c r="E14" s="15"/>
      <c r="F14" s="16"/>
      <c r="G14" s="16"/>
      <c r="H14" s="26"/>
      <c r="K14" s="28" t="str">
        <f>CONCATENATE(Sheet1!$A$2," ", $A$1, " ",Sheet1!$A31)</f>
        <v>5720A  S/N 8476202 BB2        100.00  kHz</v>
      </c>
    </row>
    <row r="15" spans="1:11" x14ac:dyDescent="0.3">
      <c r="A15" s="2" t="s">
        <v>8</v>
      </c>
      <c r="B15" s="12">
        <v>1.51</v>
      </c>
      <c r="D15" s="15"/>
      <c r="E15" s="15"/>
      <c r="F15" s="16"/>
      <c r="G15" s="16"/>
      <c r="H15" s="26"/>
      <c r="K15" s="28" t="str">
        <f>CONCATENATE(Sheet1!$A$2," ", $A$1, " ",Sheet1!$A32)</f>
        <v>5720A  S/N 8476202 BB2        119.99  kHz</v>
      </c>
    </row>
    <row r="16" spans="1:11" x14ac:dyDescent="0.3">
      <c r="A16" s="2" t="s">
        <v>9</v>
      </c>
      <c r="B16" s="12">
        <v>0.31</v>
      </c>
      <c r="C16" s="12">
        <v>-0.2</v>
      </c>
      <c r="D16" s="13">
        <v>1.24</v>
      </c>
      <c r="E16" s="13">
        <v>-0.04</v>
      </c>
      <c r="F16" s="13">
        <v>-1.28</v>
      </c>
      <c r="G16" s="13">
        <v>-1.8</v>
      </c>
      <c r="H16" s="27">
        <f t="shared" ref="H2:H65" si="0">_xlfn.STDEV.P(B16:G16)</f>
        <v>1.0026257194653114</v>
      </c>
      <c r="K16" s="28" t="str">
        <f>CONCATENATE(Sheet1!$A$2," ", $A$1, " ",Sheet1!$A33)</f>
        <v>5720A  S/N 8476202 BB2        0.1200  MHz</v>
      </c>
    </row>
    <row r="17" spans="1:11" x14ac:dyDescent="0.3">
      <c r="A17" s="2" t="s">
        <v>10</v>
      </c>
      <c r="B17" s="12">
        <v>-0.27</v>
      </c>
      <c r="C17" s="12">
        <v>0.95</v>
      </c>
      <c r="D17" s="13">
        <v>-1.25</v>
      </c>
      <c r="E17" s="13">
        <v>-0.8</v>
      </c>
      <c r="F17" s="13">
        <v>1.3</v>
      </c>
      <c r="G17" s="13">
        <v>0.11</v>
      </c>
      <c r="H17" s="27">
        <f t="shared" si="0"/>
        <v>0.90182530951891626</v>
      </c>
      <c r="K17" s="28" t="str">
        <f>CONCATENATE(Sheet1!$A$2," ", $A$1, " ",Sheet1!$A34)</f>
        <v>5720A  S/N 8476202 BB2        0.2000  MHz</v>
      </c>
    </row>
    <row r="18" spans="1:11" x14ac:dyDescent="0.3">
      <c r="A18" s="2" t="s">
        <v>11</v>
      </c>
      <c r="B18" s="12">
        <v>0.44</v>
      </c>
      <c r="C18" s="12">
        <v>0</v>
      </c>
      <c r="D18" s="13">
        <v>-0.04</v>
      </c>
      <c r="E18" s="13">
        <v>0</v>
      </c>
      <c r="F18" s="13">
        <v>-0.34</v>
      </c>
      <c r="G18" s="13">
        <v>-0.3</v>
      </c>
      <c r="H18" s="27">
        <f t="shared" si="0"/>
        <v>0.25534290669607412</v>
      </c>
      <c r="K18" s="28" t="str">
        <f>CONCATENATE(Sheet1!$A$2," ", $A$1, " ",Sheet1!$A35)</f>
        <v>5720A  S/N 8476202 BB2        0.3000  MHz</v>
      </c>
    </row>
    <row r="19" spans="1:11" x14ac:dyDescent="0.3">
      <c r="A19" s="2" t="s">
        <v>10</v>
      </c>
      <c r="B19" s="12">
        <v>-0.4</v>
      </c>
      <c r="C19" s="12">
        <v>0</v>
      </c>
      <c r="D19" s="13">
        <v>0.04</v>
      </c>
      <c r="E19" s="13">
        <v>0</v>
      </c>
      <c r="F19" s="13">
        <v>0.36</v>
      </c>
      <c r="G19" s="13">
        <v>0.3</v>
      </c>
      <c r="H19" s="27">
        <f t="shared" si="0"/>
        <v>0.24704925284917043</v>
      </c>
      <c r="K19" s="28" t="str">
        <f>CONCATENATE(Sheet1!$A$2," ", $A$1, " ",Sheet1!$A36)</f>
        <v>5720A  S/N 8476202 BB2        0.4000  MHz</v>
      </c>
    </row>
    <row r="20" spans="1:11" x14ac:dyDescent="0.3">
      <c r="A20" s="2" t="s">
        <v>12</v>
      </c>
      <c r="B20" s="22">
        <v>0.04</v>
      </c>
      <c r="C20" s="22">
        <v>0</v>
      </c>
      <c r="D20" s="16">
        <v>-0.04</v>
      </c>
      <c r="E20" s="16">
        <v>0</v>
      </c>
      <c r="F20" s="16">
        <v>-0.34</v>
      </c>
      <c r="G20" s="16">
        <v>-0.3</v>
      </c>
      <c r="H20" s="27">
        <f t="shared" si="0"/>
        <v>0.15304320377665329</v>
      </c>
      <c r="K20" s="28" t="str">
        <f>CONCATENATE(Sheet1!$A$2," ", $A$1, " ",Sheet1!$A37)</f>
        <v>5720A  S/N 8476202 BB2        0.5000  MHz</v>
      </c>
    </row>
    <row r="21" spans="1:11" x14ac:dyDescent="0.3">
      <c r="A21" s="2" t="s">
        <v>10</v>
      </c>
      <c r="B21" s="12">
        <v>0</v>
      </c>
      <c r="C21" s="12">
        <v>0</v>
      </c>
      <c r="D21" s="13">
        <v>0.04</v>
      </c>
      <c r="E21" s="13">
        <v>0</v>
      </c>
      <c r="F21" s="13">
        <v>0.36</v>
      </c>
      <c r="G21" s="13">
        <v>0.3</v>
      </c>
      <c r="H21" s="27">
        <f t="shared" si="0"/>
        <v>0.15249772311597165</v>
      </c>
      <c r="K21" s="28" t="str">
        <f>CONCATENATE(Sheet1!$A$2," ", $A$1, " ",Sheet1!$A38)</f>
        <v>5720A  S/N 8476202 BB2        0.6000  MHz</v>
      </c>
    </row>
    <row r="22" spans="1:11" x14ac:dyDescent="0.3">
      <c r="A22" s="2" t="s">
        <v>13</v>
      </c>
      <c r="B22" s="12">
        <v>0.06</v>
      </c>
      <c r="C22" s="12">
        <v>0.14000000000000001</v>
      </c>
      <c r="D22" s="13">
        <v>0.16</v>
      </c>
      <c r="E22" s="13">
        <v>0.31</v>
      </c>
      <c r="F22" s="13">
        <v>-0.22</v>
      </c>
      <c r="G22" s="13">
        <v>0.01</v>
      </c>
      <c r="H22" s="27">
        <f t="shared" si="0"/>
        <v>0.16234394215847892</v>
      </c>
      <c r="K22" s="28" t="str">
        <f>CONCATENATE(Sheet1!$A$2," ", $A$1, " ",Sheet1!$A39)</f>
        <v>5720A  S/N 8476202 BB2        0.7000  MHz</v>
      </c>
    </row>
    <row r="23" spans="1:11" x14ac:dyDescent="0.3">
      <c r="A23" s="2" t="s">
        <v>10</v>
      </c>
      <c r="B23" s="12">
        <v>-7.0000000000000007E-2</v>
      </c>
      <c r="C23" s="12">
        <v>-0.14000000000000001</v>
      </c>
      <c r="D23" s="13">
        <v>-0.18</v>
      </c>
      <c r="E23" s="13">
        <v>-0.31</v>
      </c>
      <c r="F23" s="13">
        <v>0.22</v>
      </c>
      <c r="G23" s="13">
        <v>0.01</v>
      </c>
      <c r="H23" s="27">
        <f t="shared" si="0"/>
        <v>0.16567203210627382</v>
      </c>
      <c r="K23" s="28" t="str">
        <f>CONCATENATE(Sheet1!$A$2," ", $A$1, " ",Sheet1!$A40)</f>
        <v>5720A  S/N 8476202 BB2        0.8000  MHz</v>
      </c>
    </row>
    <row r="24" spans="1:11" x14ac:dyDescent="0.3">
      <c r="A24" s="2" t="s">
        <v>14</v>
      </c>
      <c r="B24" s="12">
        <v>-0.35</v>
      </c>
      <c r="C24" s="12">
        <v>0</v>
      </c>
      <c r="D24" s="13">
        <v>-0.44</v>
      </c>
      <c r="E24" s="13">
        <v>0.61</v>
      </c>
      <c r="F24" s="13">
        <v>0.25</v>
      </c>
      <c r="G24" s="13">
        <v>-0.59</v>
      </c>
      <c r="H24" s="27">
        <f t="shared" si="0"/>
        <v>0.41907305117631005</v>
      </c>
      <c r="K24" s="28" t="str">
        <f>CONCATENATE(Sheet1!$A$2," ", $A$1, " ",Sheet1!$A41)</f>
        <v>5720A  S/N 8476202 BB2        0.9000  MHz</v>
      </c>
    </row>
    <row r="25" spans="1:11" x14ac:dyDescent="0.3">
      <c r="A25" s="2" t="s">
        <v>10</v>
      </c>
      <c r="B25" s="12">
        <v>0.31</v>
      </c>
      <c r="C25" s="12">
        <v>0</v>
      </c>
      <c r="D25" s="13">
        <v>0.43</v>
      </c>
      <c r="E25" s="13">
        <v>-0.61</v>
      </c>
      <c r="F25" s="13">
        <v>-0.28000000000000003</v>
      </c>
      <c r="G25" s="13">
        <v>0.59</v>
      </c>
      <c r="H25" s="27">
        <f t="shared" si="0"/>
        <v>0.41779846284489319</v>
      </c>
      <c r="K25" s="28" t="str">
        <f>CONCATENATE(Sheet1!$A$2," ", $A$1, " ",Sheet1!$A42)</f>
        <v>5720A  S/N 8476202 BB2        1.0000  MHz</v>
      </c>
    </row>
    <row r="26" spans="1:11" x14ac:dyDescent="0.3">
      <c r="A26" s="2" t="s">
        <v>15</v>
      </c>
      <c r="B26" s="12">
        <v>4.5599999999999996</v>
      </c>
      <c r="C26" s="12">
        <v>2.08</v>
      </c>
      <c r="D26" s="13">
        <v>1.1399999999999999</v>
      </c>
      <c r="E26" s="13">
        <v>2.87</v>
      </c>
      <c r="F26" s="13">
        <v>1.43</v>
      </c>
      <c r="G26" s="13">
        <v>-0.86</v>
      </c>
      <c r="H26" s="27">
        <f t="shared" si="0"/>
        <v>1.6562809745531299</v>
      </c>
      <c r="K26" s="28" t="str">
        <f>CONCATENATE(Sheet1!$A$2," ", $A$1, " ",Sheet1!$A43)</f>
        <v>5720A  S/N 8476202 BB2        1.1000  MHz</v>
      </c>
    </row>
    <row r="27" spans="1:11" x14ac:dyDescent="0.3">
      <c r="A27" s="2" t="s">
        <v>10</v>
      </c>
      <c r="B27" s="12">
        <v>-4.5999999999999996</v>
      </c>
      <c r="C27" s="12">
        <v>-2.08</v>
      </c>
      <c r="D27" s="13">
        <v>-1.1399999999999999</v>
      </c>
      <c r="E27" s="13">
        <v>-2.87</v>
      </c>
      <c r="F27" s="13">
        <v>-1.46</v>
      </c>
      <c r="G27" s="13">
        <v>0.68</v>
      </c>
      <c r="H27" s="27">
        <f t="shared" si="0"/>
        <v>1.6171004572656855</v>
      </c>
      <c r="K27" s="28" t="str">
        <f>CONCATENATE(Sheet1!$A$2," ", $A$1, " ",Sheet1!$A44)</f>
        <v>5720A  S/N 8476202 BB2        1.1999  MHz</v>
      </c>
    </row>
    <row r="28" spans="1:11" s="8" customFormat="1" x14ac:dyDescent="0.3">
      <c r="A28" s="7" t="s">
        <v>43</v>
      </c>
      <c r="B28" s="12">
        <v>1E-4</v>
      </c>
      <c r="C28" s="12">
        <v>0</v>
      </c>
      <c r="D28" s="13">
        <v>1E-4</v>
      </c>
      <c r="E28" s="13">
        <v>0</v>
      </c>
      <c r="F28" s="13">
        <v>1E-4</v>
      </c>
      <c r="G28" s="13">
        <v>1E-4</v>
      </c>
      <c r="H28" s="26">
        <f t="shared" si="0"/>
        <v>4.7140452079103176E-5</v>
      </c>
      <c r="K28" s="28" t="str">
        <f>CONCATENATE(Sheet1!$A$2," ", $A$1, " ",Sheet1!$A45)</f>
        <v xml:space="preserve">5720A  S/N 8476202 BB2 22 mV      FS     </v>
      </c>
    </row>
    <row r="29" spans="1:11" s="8" customFormat="1" x14ac:dyDescent="0.3">
      <c r="A29" s="7" t="s">
        <v>16</v>
      </c>
      <c r="B29" s="12">
        <v>2.0000000000000001E-4</v>
      </c>
      <c r="C29" s="12">
        <v>0</v>
      </c>
      <c r="D29" s="13">
        <v>2.0000000000000001E-4</v>
      </c>
      <c r="E29" s="13">
        <v>1E-4</v>
      </c>
      <c r="F29" s="13">
        <v>1E-4</v>
      </c>
      <c r="G29" s="13">
        <v>2.0000000000000001E-4</v>
      </c>
      <c r="H29" s="26">
        <f t="shared" si="0"/>
        <v>7.4535599249993001E-5</v>
      </c>
      <c r="K29" s="28" t="str">
        <f>CONCATENATE(Sheet1!$A$2," ", $A$1, " ",Sheet1!$A46)</f>
        <v>5720A  S/N 8476202 BB2         20.00  kHz</v>
      </c>
    </row>
    <row r="30" spans="1:11" s="8" customFormat="1" x14ac:dyDescent="0.3">
      <c r="A30" s="7" t="s">
        <v>17</v>
      </c>
      <c r="B30" s="12">
        <v>0</v>
      </c>
      <c r="C30" s="12">
        <v>-1E-4</v>
      </c>
      <c r="D30" s="13">
        <v>-2.0000000000000001E-4</v>
      </c>
      <c r="E30" s="13">
        <v>0</v>
      </c>
      <c r="F30" s="13">
        <v>1E-4</v>
      </c>
      <c r="G30" s="13">
        <v>1E-4</v>
      </c>
      <c r="H30" s="26">
        <f t="shared" si="0"/>
        <v>1.0671873729054748E-4</v>
      </c>
      <c r="K30" s="28" t="str">
        <f>CONCATENATE(Sheet1!$A$2," ", $A$1, " ",Sheet1!$A47)</f>
        <v>5720A  S/N 8476202 BB2         50.00  kHz</v>
      </c>
    </row>
    <row r="31" spans="1:11" s="8" customFormat="1" x14ac:dyDescent="0.3">
      <c r="A31" s="7" t="s">
        <v>18</v>
      </c>
      <c r="B31" s="12">
        <v>2.0000000000000001E-4</v>
      </c>
      <c r="C31" s="12">
        <v>1E-4</v>
      </c>
      <c r="D31" s="13">
        <v>0</v>
      </c>
      <c r="E31" s="13">
        <v>-1E-4</v>
      </c>
      <c r="F31" s="13">
        <v>0</v>
      </c>
      <c r="G31" s="13">
        <v>-1E-4</v>
      </c>
      <c r="H31" s="26">
        <f t="shared" si="0"/>
        <v>1.0671873729054748E-4</v>
      </c>
      <c r="K31" s="28" t="str">
        <f>CONCATENATE(Sheet1!$A$2," ", $A$1, " ",Sheet1!$A48)</f>
        <v>5720A  S/N 8476202 BB2        100.00  kHz</v>
      </c>
    </row>
    <row r="32" spans="1:11" s="8" customFormat="1" x14ac:dyDescent="0.3">
      <c r="A32" s="7" t="s">
        <v>19</v>
      </c>
      <c r="B32" s="12">
        <v>-1E-4</v>
      </c>
      <c r="C32" s="12">
        <v>-2.0000000000000001E-4</v>
      </c>
      <c r="D32" s="13">
        <v>-2.0000000000000001E-4</v>
      </c>
      <c r="E32" s="13">
        <v>-2.0000000000000001E-4</v>
      </c>
      <c r="F32" s="13">
        <v>0</v>
      </c>
      <c r="G32" s="13">
        <v>1E-4</v>
      </c>
      <c r="H32" s="26">
        <f t="shared" si="0"/>
        <v>1.1547005383792516E-4</v>
      </c>
      <c r="K32" s="28" t="str">
        <f>CONCATENATE(Sheet1!$A$2," ", $A$1, " ",Sheet1!$A49)</f>
        <v>5720A  S/N 8476202 BB2        119.99  kHz</v>
      </c>
    </row>
    <row r="33" spans="1:11" s="8" customFormat="1" x14ac:dyDescent="0.3">
      <c r="A33" s="7" t="s">
        <v>20</v>
      </c>
      <c r="B33" s="12">
        <v>1E-4</v>
      </c>
      <c r="C33" s="12">
        <v>1E-4</v>
      </c>
      <c r="D33" s="13">
        <v>2.0000000000000001E-4</v>
      </c>
      <c r="E33" s="13">
        <v>1E-4</v>
      </c>
      <c r="F33" s="13">
        <v>0</v>
      </c>
      <c r="G33" s="13">
        <v>0</v>
      </c>
      <c r="H33" s="26">
        <f t="shared" si="0"/>
        <v>6.8718427093627678E-5</v>
      </c>
      <c r="K33" s="28" t="str">
        <f>CONCATENATE(Sheet1!$A$2," ", $A$1, " ",Sheet1!$A50)</f>
        <v>5720A  S/N 8476202 BB2        0.1200  MHz</v>
      </c>
    </row>
    <row r="34" spans="1:11" s="8" customFormat="1" x14ac:dyDescent="0.3">
      <c r="A34" s="7" t="s">
        <v>21</v>
      </c>
      <c r="B34" s="12">
        <v>-2.0000000000000001E-4</v>
      </c>
      <c r="C34" s="12">
        <v>0</v>
      </c>
      <c r="D34" s="13">
        <v>0</v>
      </c>
      <c r="E34" s="13">
        <v>-2.9999999999999997E-4</v>
      </c>
      <c r="F34" s="13">
        <v>0</v>
      </c>
      <c r="G34" s="13">
        <v>-1E-4</v>
      </c>
      <c r="H34" s="26">
        <f t="shared" si="0"/>
        <v>1.1547005383792514E-4</v>
      </c>
      <c r="K34" s="28" t="str">
        <f>CONCATENATE(Sheet1!$A$2," ", $A$1, " ",Sheet1!$A51)</f>
        <v>5720A  S/N 8476202 BB2        0.2000  MHz</v>
      </c>
    </row>
    <row r="35" spans="1:11" s="8" customFormat="1" x14ac:dyDescent="0.3">
      <c r="A35" s="7" t="s">
        <v>22</v>
      </c>
      <c r="B35" s="12">
        <v>-2.0000000000000001E-4</v>
      </c>
      <c r="C35" s="12">
        <v>-5.0000000000000001E-4</v>
      </c>
      <c r="D35" s="13">
        <v>-5.0000000000000001E-4</v>
      </c>
      <c r="E35" s="13">
        <v>-4.0000000000000002E-4</v>
      </c>
      <c r="F35" s="13">
        <v>2.0000000000000001E-4</v>
      </c>
      <c r="G35" s="13">
        <v>1E-4</v>
      </c>
      <c r="H35" s="26">
        <f t="shared" si="0"/>
        <v>2.7938424357067018E-4</v>
      </c>
      <c r="K35" s="28" t="str">
        <f>CONCATENATE(Sheet1!$A$2," ", $A$1, " ",Sheet1!$A52)</f>
        <v>5720A  S/N 8476202 BB2        0.3000  MHz</v>
      </c>
    </row>
    <row r="36" spans="1:11" s="8" customFormat="1" x14ac:dyDescent="0.3">
      <c r="A36" s="7" t="s">
        <v>23</v>
      </c>
      <c r="B36" s="12">
        <v>-1E-4</v>
      </c>
      <c r="C36" s="12">
        <v>-5.0000000000000001E-4</v>
      </c>
      <c r="D36" s="13">
        <v>-5.9999999999999995E-4</v>
      </c>
      <c r="E36" s="13">
        <v>-6.9999999999999999E-4</v>
      </c>
      <c r="F36" s="13">
        <v>2.0000000000000001E-4</v>
      </c>
      <c r="G36" s="13">
        <v>-1E-4</v>
      </c>
      <c r="H36" s="26">
        <f t="shared" si="0"/>
        <v>3.2145502536643183E-4</v>
      </c>
      <c r="K36" s="28" t="str">
        <f>CONCATENATE(Sheet1!$A$2," ", $A$1, " ",Sheet1!$A53)</f>
        <v>5720A  S/N 8476202 BB2        0.4000  MHz</v>
      </c>
    </row>
    <row r="37" spans="1:11" s="8" customFormat="1" x14ac:dyDescent="0.3">
      <c r="A37" s="7" t="s">
        <v>24</v>
      </c>
      <c r="B37" s="12">
        <v>-2.0000000000000001E-4</v>
      </c>
      <c r="C37" s="12">
        <v>-5.9999999999999995E-4</v>
      </c>
      <c r="D37" s="13">
        <v>-6.9999999999999999E-4</v>
      </c>
      <c r="E37" s="13">
        <v>-6.9999999999999999E-4</v>
      </c>
      <c r="F37" s="13">
        <v>2.9999999999999997E-4</v>
      </c>
      <c r="G37" s="13">
        <v>2.0000000000000001E-4</v>
      </c>
      <c r="H37" s="26">
        <f t="shared" si="0"/>
        <v>4.1399141161247398E-4</v>
      </c>
      <c r="K37" s="28" t="str">
        <f>CONCATENATE(Sheet1!$A$2," ", $A$1, " ",Sheet1!$A54)</f>
        <v>5720A  S/N 8476202 BB2        0.5000  MHz</v>
      </c>
    </row>
    <row r="38" spans="1:11" s="8" customFormat="1" x14ac:dyDescent="0.3">
      <c r="A38" s="7" t="s">
        <v>25</v>
      </c>
      <c r="B38" s="12">
        <v>-4.0000000000000002E-4</v>
      </c>
      <c r="C38" s="12">
        <v>-8.0000000000000004E-4</v>
      </c>
      <c r="D38" s="13">
        <v>-1.1000000000000001E-3</v>
      </c>
      <c r="E38" s="13">
        <v>-1E-3</v>
      </c>
      <c r="F38" s="13">
        <v>1E-4</v>
      </c>
      <c r="G38" s="13">
        <v>-1E-4</v>
      </c>
      <c r="H38" s="26">
        <f t="shared" si="0"/>
        <v>4.4999999999999999E-4</v>
      </c>
      <c r="K38" s="28" t="str">
        <f>CONCATENATE(Sheet1!$A$2," ", $A$1, " ",Sheet1!$A55)</f>
        <v>5720A  S/N 8476202 BB2        0.6000  MHz</v>
      </c>
    </row>
    <row r="39" spans="1:11" s="8" customFormat="1" x14ac:dyDescent="0.3">
      <c r="A39" s="7" t="s">
        <v>26</v>
      </c>
      <c r="B39" s="24">
        <v>-1E-4</v>
      </c>
      <c r="C39" s="24">
        <v>-8.0000000000000004E-4</v>
      </c>
      <c r="D39" s="25">
        <v>-8.9999999999999998E-4</v>
      </c>
      <c r="E39" s="25">
        <v>-8.9999999999999998E-4</v>
      </c>
      <c r="F39" s="25">
        <v>2.0000000000000001E-4</v>
      </c>
      <c r="G39" s="25">
        <v>0</v>
      </c>
      <c r="H39" s="26">
        <f t="shared" si="0"/>
        <v>4.5977047413779074E-4</v>
      </c>
      <c r="K39" s="28" t="str">
        <f>CONCATENATE(Sheet1!$A$2," ", $A$1, " ",Sheet1!$A56)</f>
        <v>5720A  S/N 8476202 BB2        0.7000  MHz</v>
      </c>
    </row>
    <row r="40" spans="1:11" s="8" customFormat="1" x14ac:dyDescent="0.3">
      <c r="A40" s="7" t="s">
        <v>27</v>
      </c>
      <c r="B40" s="12">
        <v>1E-4</v>
      </c>
      <c r="C40" s="12">
        <v>-8.9999999999999998E-4</v>
      </c>
      <c r="D40" s="13">
        <v>-1.1000000000000001E-3</v>
      </c>
      <c r="E40" s="13">
        <v>-8.9999999999999998E-4</v>
      </c>
      <c r="F40" s="13">
        <v>2.0000000000000001E-4</v>
      </c>
      <c r="G40" s="13">
        <v>1E-4</v>
      </c>
      <c r="H40" s="26">
        <f t="shared" si="0"/>
        <v>5.5502752684489045E-4</v>
      </c>
      <c r="K40" s="28" t="str">
        <f>CONCATENATE(Sheet1!$A$2," ", $A$1, " ",Sheet1!$A57)</f>
        <v>5720A  S/N 8476202 BB2        0.8000  MHz</v>
      </c>
    </row>
    <row r="41" spans="1:11" s="8" customFormat="1" x14ac:dyDescent="0.3">
      <c r="A41" s="7" t="s">
        <v>28</v>
      </c>
      <c r="B41" s="12">
        <v>0</v>
      </c>
      <c r="C41" s="12">
        <v>-1.1999999999999999E-3</v>
      </c>
      <c r="D41" s="13">
        <v>-1.4E-3</v>
      </c>
      <c r="E41" s="13">
        <v>-1.2999999999999999E-3</v>
      </c>
      <c r="F41" s="13">
        <v>5.0000000000000001E-4</v>
      </c>
      <c r="G41" s="13">
        <v>0</v>
      </c>
      <c r="H41" s="26">
        <f t="shared" si="0"/>
        <v>7.5424723326565071E-4</v>
      </c>
      <c r="K41" s="28" t="str">
        <f>CONCATENATE(Sheet1!$A$2," ", $A$1, " ",Sheet1!$A58)</f>
        <v>5720A  S/N 8476202 BB2        0.9000  MHz</v>
      </c>
    </row>
    <row r="42" spans="1:11" s="8" customFormat="1" x14ac:dyDescent="0.3">
      <c r="A42" s="7" t="s">
        <v>29</v>
      </c>
      <c r="B42" s="12">
        <v>-5.9999999999999995E-4</v>
      </c>
      <c r="C42" s="12">
        <v>-2E-3</v>
      </c>
      <c r="D42" s="13">
        <v>-2.3999999999999998E-3</v>
      </c>
      <c r="E42" s="13">
        <v>-2.5000000000000001E-3</v>
      </c>
      <c r="F42" s="13">
        <v>5.9999999999999995E-4</v>
      </c>
      <c r="G42" s="13">
        <v>-1E-4</v>
      </c>
      <c r="H42" s="26">
        <f t="shared" si="0"/>
        <v>1.1953614051360738E-3</v>
      </c>
      <c r="K42" s="28" t="str">
        <f>CONCATENATE(Sheet1!$A$2," ", $A$1, " ",Sheet1!$A59)</f>
        <v>5720A  S/N 8476202 BB2        1.0000  MHz</v>
      </c>
    </row>
    <row r="43" spans="1:11" s="8" customFormat="1" x14ac:dyDescent="0.3">
      <c r="A43" s="7" t="s">
        <v>30</v>
      </c>
      <c r="B43" s="12">
        <v>-4.0000000000000002E-4</v>
      </c>
      <c r="C43" s="12">
        <v>-1.9E-3</v>
      </c>
      <c r="D43" s="13">
        <v>-6.9999999999999999E-4</v>
      </c>
      <c r="E43" s="13">
        <v>-2.9999999999999997E-4</v>
      </c>
      <c r="F43" s="13">
        <v>5.9999999999999995E-4</v>
      </c>
      <c r="G43" s="13">
        <v>-8.9999999999999998E-4</v>
      </c>
      <c r="H43" s="26">
        <f t="shared" si="0"/>
        <v>7.4833147735478827E-4</v>
      </c>
      <c r="K43" s="28" t="str">
        <f>CONCATENATE(Sheet1!$A$2," ", $A$1, " ",Sheet1!$A60)</f>
        <v>5720A  S/N 8476202 BB2        1.1000  MHz</v>
      </c>
    </row>
    <row r="44" spans="1:11" s="8" customFormat="1" x14ac:dyDescent="0.3">
      <c r="A44" s="7" t="s">
        <v>31</v>
      </c>
      <c r="B44" s="12">
        <v>-5.9999999999999995E-4</v>
      </c>
      <c r="C44" s="12">
        <v>-2.5999999999999999E-3</v>
      </c>
      <c r="D44" s="13">
        <v>-1E-4</v>
      </c>
      <c r="E44" s="13">
        <v>1E-3</v>
      </c>
      <c r="F44" s="13">
        <v>1E-3</v>
      </c>
      <c r="G44" s="13">
        <v>-1.6000000000000001E-3</v>
      </c>
      <c r="H44" s="26">
        <f t="shared" si="0"/>
        <v>1.3094740250276912E-3</v>
      </c>
      <c r="K44" s="28" t="str">
        <f>CONCATENATE(Sheet1!$A$2," ", $A$1, " ",Sheet1!$A61)</f>
        <v>5720A  S/N 8476202 BB2        1.1999  MHz</v>
      </c>
    </row>
    <row r="45" spans="1:11" x14ac:dyDescent="0.3">
      <c r="A45" s="2" t="s">
        <v>32</v>
      </c>
      <c r="B45" s="12">
        <v>1.31</v>
      </c>
      <c r="C45" s="12">
        <v>0.49</v>
      </c>
      <c r="D45" s="13">
        <v>0.55000000000000004</v>
      </c>
      <c r="E45" s="13">
        <v>0.56000000000000005</v>
      </c>
      <c r="F45" s="13">
        <v>-1.1299999999999999</v>
      </c>
      <c r="G45" s="13">
        <v>0.28999999999999998</v>
      </c>
      <c r="H45" s="27">
        <f t="shared" si="0"/>
        <v>0.73247866863138067</v>
      </c>
      <c r="K45" s="28" t="str">
        <f>CONCATENATE(Sheet1!$A$2," ", $A$1, " ",Sheet1!$A62)</f>
        <v xml:space="preserve">5720A  S/N 8476202 BB2 220 mV      FS     </v>
      </c>
    </row>
    <row r="46" spans="1:11" x14ac:dyDescent="0.3">
      <c r="A46" s="2" t="s">
        <v>16</v>
      </c>
      <c r="B46" s="12">
        <v>-0.59</v>
      </c>
      <c r="C46" s="12">
        <v>-1.72</v>
      </c>
      <c r="D46" s="13">
        <v>-0.75</v>
      </c>
      <c r="E46" s="13">
        <v>-1.04</v>
      </c>
      <c r="F46" s="13">
        <v>-0.96</v>
      </c>
      <c r="G46" s="13">
        <v>0.43</v>
      </c>
      <c r="H46" s="27">
        <f t="shared" si="0"/>
        <v>0.64346501243053011</v>
      </c>
      <c r="K46" s="28" t="str">
        <f>CONCATENATE(Sheet1!$A$2," ", $A$1, " ",Sheet1!$A63)</f>
        <v>5720A  S/N 8476202 BB2         20.00  kHz</v>
      </c>
    </row>
    <row r="47" spans="1:11" x14ac:dyDescent="0.3">
      <c r="A47" s="2" t="s">
        <v>17</v>
      </c>
      <c r="B47" s="12">
        <v>3</v>
      </c>
      <c r="C47" s="12">
        <v>1.64</v>
      </c>
      <c r="D47" s="13">
        <v>1.41</v>
      </c>
      <c r="E47" s="13">
        <v>1.43</v>
      </c>
      <c r="F47" s="13">
        <v>0.12</v>
      </c>
      <c r="G47" s="13">
        <v>2.87</v>
      </c>
      <c r="H47" s="27">
        <f t="shared" si="0"/>
        <v>0.97500000000000042</v>
      </c>
      <c r="K47" s="28" t="str">
        <f>CONCATENATE(Sheet1!$A$2," ", $A$1, " ",Sheet1!$A64)</f>
        <v>5720A  S/N 8476202 BB2         50.00  kHz</v>
      </c>
    </row>
    <row r="48" spans="1:11" x14ac:dyDescent="0.3">
      <c r="A48" s="2" t="s">
        <v>18</v>
      </c>
      <c r="B48" s="12">
        <v>0.95</v>
      </c>
      <c r="C48" s="12">
        <v>-0.61</v>
      </c>
      <c r="D48" s="13">
        <v>-0.05</v>
      </c>
      <c r="E48" s="13">
        <v>0.26</v>
      </c>
      <c r="F48" s="13">
        <v>0.09</v>
      </c>
      <c r="G48" s="13">
        <v>-0.54</v>
      </c>
      <c r="H48" s="27">
        <f t="shared" si="0"/>
        <v>0.52324840075139156</v>
      </c>
      <c r="K48" s="28" t="str">
        <f>CONCATENATE(Sheet1!$A$2," ", $A$1, " ",Sheet1!$A65)</f>
        <v>5720A  S/N 8476202 BB2        100.00  kHz</v>
      </c>
    </row>
    <row r="49" spans="1:11" x14ac:dyDescent="0.3">
      <c r="A49" s="2" t="s">
        <v>19</v>
      </c>
      <c r="B49" s="12">
        <v>-1E-4</v>
      </c>
      <c r="C49" s="12">
        <v>-2.9999999999999997E-4</v>
      </c>
      <c r="D49" s="13">
        <v>0</v>
      </c>
      <c r="E49" s="13">
        <v>-2.0000000000000001E-4</v>
      </c>
      <c r="F49" s="13">
        <v>-2.0000000000000001E-4</v>
      </c>
      <c r="G49" s="13">
        <v>-2.9999999999999997E-4</v>
      </c>
      <c r="H49" s="26">
        <f t="shared" si="0"/>
        <v>1.0671873729054747E-4</v>
      </c>
      <c r="K49" s="28" t="str">
        <f>CONCATENATE(Sheet1!$A$2," ", $A$1, " ",Sheet1!$A66)</f>
        <v>5720A  S/N 8476202 BB2        119.99  kHz</v>
      </c>
    </row>
    <row r="50" spans="1:11" x14ac:dyDescent="0.3">
      <c r="A50" s="2" t="s">
        <v>20</v>
      </c>
      <c r="B50" s="12">
        <v>-1E-4</v>
      </c>
      <c r="C50" s="12">
        <v>-2.9999999999999997E-4</v>
      </c>
      <c r="D50" s="13">
        <v>-1E-4</v>
      </c>
      <c r="E50" s="13">
        <v>-1E-4</v>
      </c>
      <c r="F50" s="13">
        <v>0</v>
      </c>
      <c r="G50" s="13">
        <v>0</v>
      </c>
      <c r="H50" s="26">
        <f t="shared" si="0"/>
        <v>9.9999999999999991E-5</v>
      </c>
      <c r="K50" s="28" t="str">
        <f>CONCATENATE(Sheet1!$A$2," ", $A$1, " ",Sheet1!$A67)</f>
        <v>5720A  S/N 8476202 BB2        0.1200  MHz</v>
      </c>
    </row>
    <row r="51" spans="1:11" x14ac:dyDescent="0.3">
      <c r="A51" s="2" t="s">
        <v>21</v>
      </c>
      <c r="B51" s="12">
        <v>-2.0000000000000001E-4</v>
      </c>
      <c r="C51" s="12">
        <v>-2.9999999999999997E-4</v>
      </c>
      <c r="D51" s="13">
        <v>-1E-4</v>
      </c>
      <c r="E51" s="13">
        <v>-2.0000000000000001E-4</v>
      </c>
      <c r="F51" s="13">
        <v>-1E-4</v>
      </c>
      <c r="G51" s="13">
        <v>-2.0000000000000001E-4</v>
      </c>
      <c r="H51" s="26">
        <f t="shared" si="0"/>
        <v>6.8718427093627678E-5</v>
      </c>
      <c r="K51" s="28" t="str">
        <f>CONCATENATE(Sheet1!$A$2," ", $A$1, " ",Sheet1!$A68)</f>
        <v>5720A  S/N 8476202 BB2        0.2000  MHz</v>
      </c>
    </row>
    <row r="52" spans="1:11" x14ac:dyDescent="0.3">
      <c r="A52" s="2" t="s">
        <v>22</v>
      </c>
      <c r="B52" s="12">
        <v>-1E-4</v>
      </c>
      <c r="C52" s="12">
        <v>-5.9999999999999995E-4</v>
      </c>
      <c r="D52" s="13">
        <v>-5.0000000000000001E-4</v>
      </c>
      <c r="E52" s="13">
        <v>-6.9999999999999999E-4</v>
      </c>
      <c r="F52" s="13">
        <v>-2.0000000000000001E-4</v>
      </c>
      <c r="G52" s="13">
        <v>-2.0000000000000001E-4</v>
      </c>
      <c r="H52" s="26">
        <f t="shared" si="0"/>
        <v>2.2669117514559071E-4</v>
      </c>
      <c r="K52" s="28" t="str">
        <f>CONCATENATE(Sheet1!$A$2," ", $A$1, " ",Sheet1!$A69)</f>
        <v>5720A  S/N 8476202 BB2        0.3000  MHz</v>
      </c>
    </row>
    <row r="53" spans="1:11" x14ac:dyDescent="0.3">
      <c r="A53" s="2" t="s">
        <v>23</v>
      </c>
      <c r="B53" s="12">
        <v>2.0000000000000001E-4</v>
      </c>
      <c r="C53" s="12">
        <v>2.0000000000000001E-4</v>
      </c>
      <c r="D53" s="13">
        <v>1E-4</v>
      </c>
      <c r="E53" s="13">
        <v>-2.9999999999999997E-4</v>
      </c>
      <c r="F53" s="13">
        <v>2.7000000000000001E-3</v>
      </c>
      <c r="G53" s="13">
        <v>2.0000000000000001E-4</v>
      </c>
      <c r="H53" s="26">
        <f t="shared" si="0"/>
        <v>9.9233170977361287E-4</v>
      </c>
      <c r="K53" s="28" t="str">
        <f>CONCATENATE(Sheet1!$A$2," ", $A$1, " ",Sheet1!$A70)</f>
        <v>5720A  S/N 8476202 BB2        0.4000  MHz</v>
      </c>
    </row>
    <row r="54" spans="1:11" x14ac:dyDescent="0.3">
      <c r="A54" s="2" t="s">
        <v>24</v>
      </c>
      <c r="B54" s="12">
        <v>1E-4</v>
      </c>
      <c r="C54" s="12">
        <v>-5.9999999999999995E-4</v>
      </c>
      <c r="D54" s="13">
        <v>-5.9999999999999995E-4</v>
      </c>
      <c r="E54" s="13">
        <v>-6.9999999999999999E-4</v>
      </c>
      <c r="F54" s="13">
        <v>-2.0000000000000001E-4</v>
      </c>
      <c r="G54" s="13">
        <v>-2.9999999999999997E-4</v>
      </c>
      <c r="H54" s="26">
        <f t="shared" si="0"/>
        <v>2.7938424357067018E-4</v>
      </c>
      <c r="K54" s="28" t="str">
        <f>CONCATENATE(Sheet1!$A$2," ", $A$1, " ",Sheet1!$A71)</f>
        <v>5720A  S/N 8476202 BB2        0.5000  MHz</v>
      </c>
    </row>
    <row r="55" spans="1:11" x14ac:dyDescent="0.3">
      <c r="A55" s="2" t="s">
        <v>25</v>
      </c>
      <c r="B55" s="12">
        <v>0</v>
      </c>
      <c r="C55" s="12">
        <v>-8.9999999999999998E-4</v>
      </c>
      <c r="D55" s="13">
        <v>-6.9999999999999999E-4</v>
      </c>
      <c r="E55" s="13">
        <v>-8.0000000000000004E-4</v>
      </c>
      <c r="F55" s="13">
        <v>-2.0000000000000001E-4</v>
      </c>
      <c r="G55" s="13">
        <v>-2.0000000000000001E-4</v>
      </c>
      <c r="H55" s="26">
        <f t="shared" si="0"/>
        <v>3.4480268109295337E-4</v>
      </c>
      <c r="K55" s="28" t="str">
        <f>CONCATENATE(Sheet1!$A$2," ", $A$1, " ",Sheet1!$A72)</f>
        <v>5720A  S/N 8476202 BB2        0.6000  MHz</v>
      </c>
    </row>
    <row r="56" spans="1:11" x14ac:dyDescent="0.3">
      <c r="A56" s="2" t="s">
        <v>26</v>
      </c>
      <c r="B56" s="12">
        <v>4.0000000000000002E-4</v>
      </c>
      <c r="C56" s="12">
        <v>-8.0000000000000004E-4</v>
      </c>
      <c r="D56" s="13">
        <v>-5.0000000000000001E-4</v>
      </c>
      <c r="E56" s="13">
        <v>-2.9999999999999997E-4</v>
      </c>
      <c r="F56" s="13">
        <v>1E-4</v>
      </c>
      <c r="G56" s="13">
        <v>-2.0000000000000001E-4</v>
      </c>
      <c r="H56" s="26">
        <f t="shared" si="0"/>
        <v>3.8908725099762501E-4</v>
      </c>
      <c r="K56" s="28" t="str">
        <f>CONCATENATE(Sheet1!$A$2," ", $A$1, " ",Sheet1!$A73)</f>
        <v>5720A  S/N 8476202 BB2        0.7000  MHz</v>
      </c>
    </row>
    <row r="57" spans="1:11" x14ac:dyDescent="0.3">
      <c r="A57" s="2" t="s">
        <v>27</v>
      </c>
      <c r="B57" s="12">
        <v>6.9999999999999999E-4</v>
      </c>
      <c r="C57" s="12">
        <v>-6.9999999999999999E-4</v>
      </c>
      <c r="D57" s="13">
        <v>-5.9999999999999995E-4</v>
      </c>
      <c r="E57" s="13">
        <v>-2.9999999999999997E-4</v>
      </c>
      <c r="F57" s="13">
        <v>2.0000000000000001E-4</v>
      </c>
      <c r="G57" s="13">
        <v>-2.0000000000000001E-4</v>
      </c>
      <c r="H57" s="26">
        <f t="shared" si="0"/>
        <v>4.7871355387816905E-4</v>
      </c>
      <c r="K57" s="28" t="str">
        <f>CONCATENATE(Sheet1!$A$2," ", $A$1, " ",Sheet1!$A74)</f>
        <v>5720A  S/N 8476202 BB2        0.8000  MHz</v>
      </c>
    </row>
    <row r="58" spans="1:11" x14ac:dyDescent="0.3">
      <c r="A58" s="2" t="s">
        <v>28</v>
      </c>
      <c r="B58" s="12">
        <v>6.9999999999999999E-4</v>
      </c>
      <c r="C58" s="12">
        <v>-1.1999999999999999E-3</v>
      </c>
      <c r="D58" s="13">
        <v>-8.9999999999999998E-4</v>
      </c>
      <c r="E58" s="13">
        <v>-6.9999999999999999E-4</v>
      </c>
      <c r="F58" s="13">
        <v>2.9999999999999997E-4</v>
      </c>
      <c r="G58" s="13">
        <v>-1E-4</v>
      </c>
      <c r="H58" s="26">
        <f t="shared" si="0"/>
        <v>6.743309441381302E-4</v>
      </c>
      <c r="K58" s="28" t="str">
        <f>CONCATENATE(Sheet1!$A$2," ", $A$1, " ",Sheet1!$A75)</f>
        <v>5720A  S/N 8476202 BB2        0.9000  MHz</v>
      </c>
    </row>
    <row r="59" spans="1:11" x14ac:dyDescent="0.3">
      <c r="A59" s="2" t="s">
        <v>29</v>
      </c>
      <c r="B59" s="12">
        <v>1.2999999999999999E-3</v>
      </c>
      <c r="C59" s="12">
        <v>-8.9999999999999998E-4</v>
      </c>
      <c r="D59" s="13">
        <v>-2.9999999999999997E-4</v>
      </c>
      <c r="E59" s="13">
        <v>-2.0000000000000001E-4</v>
      </c>
      <c r="F59" s="13">
        <v>1E-4</v>
      </c>
      <c r="G59" s="13">
        <v>-1E-4</v>
      </c>
      <c r="H59" s="26">
        <f t="shared" si="0"/>
        <v>6.6437104759982488E-4</v>
      </c>
      <c r="K59" s="28" t="str">
        <f>CONCATENATE(Sheet1!$A$2," ", $A$1, " ",Sheet1!$A76)</f>
        <v>5720A  S/N 8476202 BB2        1.0000  MHz</v>
      </c>
    </row>
    <row r="60" spans="1:11" x14ac:dyDescent="0.3">
      <c r="A60" s="2" t="s">
        <v>30</v>
      </c>
      <c r="B60" s="12">
        <v>1.2999999999999999E-3</v>
      </c>
      <c r="C60" s="12">
        <v>-8.9999999999999998E-4</v>
      </c>
      <c r="D60" s="13">
        <v>1.6000000000000001E-3</v>
      </c>
      <c r="E60" s="13">
        <v>2.0999999999999999E-3</v>
      </c>
      <c r="F60" s="13">
        <v>1E-3</v>
      </c>
      <c r="G60" s="13">
        <v>-8.9999999999999998E-4</v>
      </c>
      <c r="H60" s="26">
        <f t="shared" si="0"/>
        <v>1.1789826122551596E-3</v>
      </c>
      <c r="K60" s="28" t="str">
        <f>CONCATENATE(Sheet1!$A$2," ", $A$1, " ",Sheet1!$A77)</f>
        <v>5720A  S/N 8476202 BB2        1.1000  MHz</v>
      </c>
    </row>
    <row r="61" spans="1:11" x14ac:dyDescent="0.3">
      <c r="A61" s="2" t="s">
        <v>31</v>
      </c>
      <c r="B61" s="12">
        <v>-2.9999999999999997E-4</v>
      </c>
      <c r="C61" s="12">
        <v>-3.2000000000000002E-3</v>
      </c>
      <c r="D61" s="13">
        <v>1.9E-3</v>
      </c>
      <c r="E61" s="13">
        <v>3.2000000000000002E-3</v>
      </c>
      <c r="F61" s="13">
        <v>1.6999999999999999E-3</v>
      </c>
      <c r="G61" s="13">
        <v>-1.6999999999999999E-3</v>
      </c>
      <c r="H61" s="26">
        <f t="shared" si="0"/>
        <v>2.2186081723058319E-3</v>
      </c>
      <c r="K61" s="28" t="str">
        <f>CONCATENATE(Sheet1!$A$2," ", $A$1, " ",Sheet1!$A78)</f>
        <v>5720A  S/N 8476202 BB2        1.1999  MHz</v>
      </c>
    </row>
    <row r="62" spans="1:11" x14ac:dyDescent="0.3">
      <c r="A62" s="2" t="s">
        <v>44</v>
      </c>
      <c r="B62" s="12">
        <v>1.1000000000000001</v>
      </c>
      <c r="C62" s="12">
        <v>-1.01</v>
      </c>
      <c r="D62" s="13">
        <v>0.19</v>
      </c>
      <c r="E62" s="13">
        <v>-0.82</v>
      </c>
      <c r="F62" s="13">
        <v>-0.59</v>
      </c>
      <c r="G62" s="13">
        <v>-0.44</v>
      </c>
      <c r="H62" s="27">
        <f t="shared" si="0"/>
        <v>0.71524859703151855</v>
      </c>
      <c r="K62" s="28" t="str">
        <f>CONCATENATE(Sheet1!$A$2," ", $A$1, " ",Sheet1!$A79)</f>
        <v xml:space="preserve">5720A  S/N 8476202 BB2  2.2V      FS     </v>
      </c>
    </row>
    <row r="63" spans="1:11" x14ac:dyDescent="0.3">
      <c r="A63" s="2" t="s">
        <v>16</v>
      </c>
      <c r="B63" s="12">
        <v>1.27</v>
      </c>
      <c r="C63" s="12">
        <v>-1.23</v>
      </c>
      <c r="D63" s="13">
        <v>1.25</v>
      </c>
      <c r="E63" s="13">
        <v>-0.04</v>
      </c>
      <c r="F63" s="13">
        <v>-0.5</v>
      </c>
      <c r="G63" s="13">
        <v>-0.28999999999999998</v>
      </c>
      <c r="H63" s="27">
        <f t="shared" si="0"/>
        <v>0.91184184788567113</v>
      </c>
      <c r="K63" s="28" t="str">
        <f>CONCATENATE(Sheet1!$A$2," ", $A$1, " ",Sheet1!$A80)</f>
        <v>5720A  S/N 8476202 BB2         20.00  kHz</v>
      </c>
    </row>
    <row r="64" spans="1:11" x14ac:dyDescent="0.3">
      <c r="A64" s="2" t="s">
        <v>17</v>
      </c>
      <c r="B64" s="12">
        <v>-0.03</v>
      </c>
      <c r="C64" s="12">
        <v>-2.1800000000000002</v>
      </c>
      <c r="D64" s="13">
        <v>-1.87</v>
      </c>
      <c r="E64" s="13">
        <v>-0.9</v>
      </c>
      <c r="F64" s="13">
        <v>-0.56999999999999995</v>
      </c>
      <c r="G64" s="13">
        <v>-0.62</v>
      </c>
      <c r="H64" s="27">
        <f t="shared" si="0"/>
        <v>0.75550020222072434</v>
      </c>
      <c r="K64" s="28" t="str">
        <f>CONCATENATE(Sheet1!$A$2," ", $A$1, " ",Sheet1!$A81)</f>
        <v>5720A  S/N 8476202 BB2         50.00  kHz</v>
      </c>
    </row>
    <row r="65" spans="1:11" x14ac:dyDescent="0.3">
      <c r="A65" s="2" t="s">
        <v>18</v>
      </c>
      <c r="B65" s="12">
        <v>1.55</v>
      </c>
      <c r="C65" s="12">
        <v>-7.0000000000000007E-2</v>
      </c>
      <c r="D65" s="13">
        <v>-0.42</v>
      </c>
      <c r="E65" s="13">
        <v>-2.0299999999999998</v>
      </c>
      <c r="F65" s="13">
        <v>-0.73</v>
      </c>
      <c r="G65" s="13">
        <v>-2.61</v>
      </c>
      <c r="H65" s="27">
        <f t="shared" si="0"/>
        <v>1.3511527999781847</v>
      </c>
      <c r="K65" s="28" t="str">
        <f>CONCATENATE(Sheet1!$A$2," ", $A$1, " ",Sheet1!$A82)</f>
        <v>5720A  S/N 8476202 BB2        100.00  kHz</v>
      </c>
    </row>
    <row r="66" spans="1:11" x14ac:dyDescent="0.3">
      <c r="A66" s="2" t="s">
        <v>19</v>
      </c>
      <c r="B66" s="12">
        <v>-1.31</v>
      </c>
      <c r="C66" s="12">
        <v>-3.16</v>
      </c>
      <c r="D66" s="13">
        <v>-1.95</v>
      </c>
      <c r="E66" s="13">
        <v>-3.07</v>
      </c>
      <c r="F66" s="13">
        <v>-0.82</v>
      </c>
      <c r="G66" s="13">
        <v>-0.46</v>
      </c>
      <c r="H66" s="27">
        <f t="shared" ref="H66:H129" si="1">_xlfn.STDEV.P(B66:G66)</f>
        <v>1.0393066599100251</v>
      </c>
      <c r="K66" s="28" t="str">
        <f>CONCATENATE(Sheet1!$A$2," ", $A$1, " ",Sheet1!$A83)</f>
        <v>5720A  S/N 8476202 BB2        119.99  kHz</v>
      </c>
    </row>
    <row r="67" spans="1:11" x14ac:dyDescent="0.3">
      <c r="A67" s="2" t="s">
        <v>20</v>
      </c>
      <c r="B67" s="12">
        <v>0.43</v>
      </c>
      <c r="C67" s="12">
        <v>-0.79</v>
      </c>
      <c r="D67" s="13">
        <v>1.7</v>
      </c>
      <c r="E67" s="13">
        <v>0.01</v>
      </c>
      <c r="F67" s="13">
        <v>-0.99</v>
      </c>
      <c r="G67" s="13">
        <v>-2.35</v>
      </c>
      <c r="H67" s="27">
        <f t="shared" si="1"/>
        <v>1.2610632638989827</v>
      </c>
      <c r="K67" s="28" t="str">
        <f>CONCATENATE(Sheet1!$A$2," ", $A$1, " ",Sheet1!$A84)</f>
        <v>5720A  S/N 8476202 BB2        0.1200  MHz</v>
      </c>
    </row>
    <row r="68" spans="1:11" x14ac:dyDescent="0.3">
      <c r="A68" s="2" t="s">
        <v>21</v>
      </c>
      <c r="B68" s="12">
        <v>-1.93</v>
      </c>
      <c r="C68" s="12">
        <v>-1.83</v>
      </c>
      <c r="D68" s="13">
        <v>-0.3</v>
      </c>
      <c r="E68" s="13">
        <v>-3.17</v>
      </c>
      <c r="F68" s="13">
        <v>-1.19</v>
      </c>
      <c r="G68" s="13">
        <v>-2.7</v>
      </c>
      <c r="H68" s="27">
        <f t="shared" si="1"/>
        <v>0.94072076385904979</v>
      </c>
      <c r="K68" s="28" t="str">
        <f>CONCATENATE(Sheet1!$A$2," ", $A$1, " ",Sheet1!$A85)</f>
        <v>5720A  S/N 8476202 BB2        0.2000  MHz</v>
      </c>
    </row>
    <row r="69" spans="1:11" x14ac:dyDescent="0.3">
      <c r="A69" s="2" t="s">
        <v>22</v>
      </c>
      <c r="B69" s="12">
        <v>-2</v>
      </c>
      <c r="C69" s="12">
        <v>-6.24</v>
      </c>
      <c r="D69" s="13">
        <v>-5.66</v>
      </c>
      <c r="E69" s="13">
        <v>-4.3600000000000003</v>
      </c>
      <c r="F69" s="13">
        <v>0.35</v>
      </c>
      <c r="G69" s="13">
        <v>-1.3</v>
      </c>
      <c r="H69" s="27">
        <f t="shared" si="1"/>
        <v>2.3906513524328239</v>
      </c>
      <c r="K69" s="28" t="str">
        <f>CONCATENATE(Sheet1!$A$2," ", $A$1, " ",Sheet1!$A86)</f>
        <v>5720A  S/N 8476202 BB2        0.3000  MHz</v>
      </c>
    </row>
    <row r="70" spans="1:11" x14ac:dyDescent="0.3">
      <c r="A70" s="2" t="s">
        <v>23</v>
      </c>
      <c r="B70" s="12">
        <v>-1E-4</v>
      </c>
      <c r="C70" s="12">
        <v>-6.9999999999999999E-4</v>
      </c>
      <c r="D70" s="13">
        <v>-5.9999999999999995E-4</v>
      </c>
      <c r="E70" s="13">
        <v>-6.9999999999999999E-4</v>
      </c>
      <c r="F70" s="13">
        <v>1E-4</v>
      </c>
      <c r="G70" s="13">
        <v>-2.9999999999999997E-4</v>
      </c>
      <c r="H70" s="26">
        <f t="shared" si="1"/>
        <v>3.0776975521032315E-4</v>
      </c>
      <c r="K70" s="28" t="str">
        <f>CONCATENATE(Sheet1!$A$2," ", $A$1, " ",Sheet1!$A87)</f>
        <v>5720A  S/N 8476202 BB2        0.4000  MHz</v>
      </c>
    </row>
    <row r="71" spans="1:11" x14ac:dyDescent="0.3">
      <c r="A71" s="2" t="s">
        <v>24</v>
      </c>
      <c r="B71" s="12">
        <v>-2.0000000000000001E-4</v>
      </c>
      <c r="C71" s="12">
        <v>-6.9999999999999999E-4</v>
      </c>
      <c r="D71" s="13">
        <v>-6.9999999999999999E-4</v>
      </c>
      <c r="E71" s="13">
        <v>-6.9999999999999999E-4</v>
      </c>
      <c r="F71" s="13">
        <v>2.0000000000000001E-4</v>
      </c>
      <c r="G71" s="13">
        <v>0</v>
      </c>
      <c r="H71" s="26">
        <f t="shared" si="1"/>
        <v>3.6855573979159963E-4</v>
      </c>
      <c r="K71" s="28" t="str">
        <f>CONCATENATE(Sheet1!$A$2," ", $A$1, " ",Sheet1!$A88)</f>
        <v>5720A  S/N 8476202 BB2        0.5000  MHz</v>
      </c>
    </row>
    <row r="72" spans="1:11" x14ac:dyDescent="0.3">
      <c r="A72" s="2" t="s">
        <v>25</v>
      </c>
      <c r="B72" s="12">
        <v>-4.0000000000000002E-4</v>
      </c>
      <c r="C72" s="12">
        <v>-8.9999999999999998E-4</v>
      </c>
      <c r="D72" s="13">
        <v>-1.1999999999999999E-3</v>
      </c>
      <c r="E72" s="13">
        <v>-1E-3</v>
      </c>
      <c r="F72" s="13">
        <v>0</v>
      </c>
      <c r="G72" s="13">
        <v>-2.0000000000000001E-4</v>
      </c>
      <c r="H72" s="26">
        <f t="shared" si="1"/>
        <v>4.412734098291242E-4</v>
      </c>
      <c r="K72" s="28" t="str">
        <f>CONCATENATE(Sheet1!$A$2," ", $A$1, " ",Sheet1!$A89)</f>
        <v>5720A  S/N 8476202 BB2        0.6000  MHz</v>
      </c>
    </row>
    <row r="73" spans="1:11" x14ac:dyDescent="0.3">
      <c r="A73" s="2" t="s">
        <v>26</v>
      </c>
      <c r="B73" s="12">
        <v>-1E-4</v>
      </c>
      <c r="C73" s="12">
        <v>-1E-3</v>
      </c>
      <c r="D73" s="13">
        <v>-8.9999999999999998E-4</v>
      </c>
      <c r="E73" s="13">
        <v>-1E-3</v>
      </c>
      <c r="F73" s="13">
        <v>1E-4</v>
      </c>
      <c r="G73" s="13">
        <v>-1E-4</v>
      </c>
      <c r="H73" s="26">
        <f t="shared" si="1"/>
        <v>4.7258156262526085E-4</v>
      </c>
      <c r="K73" s="28" t="str">
        <f>CONCATENATE(Sheet1!$A$2," ", $A$1, " ",Sheet1!$A90)</f>
        <v>5720A  S/N 8476202 BB2        0.7000  MHz</v>
      </c>
    </row>
    <row r="74" spans="1:11" x14ac:dyDescent="0.3">
      <c r="A74" s="2" t="s">
        <v>27</v>
      </c>
      <c r="B74" s="12">
        <v>1E-4</v>
      </c>
      <c r="C74" s="12">
        <v>-1.1000000000000001E-3</v>
      </c>
      <c r="D74" s="13">
        <v>-1.1999999999999999E-3</v>
      </c>
      <c r="E74" s="13">
        <v>-1E-3</v>
      </c>
      <c r="F74" s="13">
        <v>1E-4</v>
      </c>
      <c r="G74" s="13">
        <v>-1E-4</v>
      </c>
      <c r="H74" s="26">
        <f t="shared" si="1"/>
        <v>5.7348835113617519E-4</v>
      </c>
      <c r="K74" s="28" t="str">
        <f>CONCATENATE(Sheet1!$A$2," ", $A$1, " ",Sheet1!$A91)</f>
        <v>5720A  S/N 8476202 BB2        0.8000  MHz</v>
      </c>
    </row>
    <row r="75" spans="1:11" x14ac:dyDescent="0.3">
      <c r="A75" s="2" t="s">
        <v>28</v>
      </c>
      <c r="B75" s="12">
        <v>0</v>
      </c>
      <c r="C75" s="12">
        <v>-1.2999999999999999E-3</v>
      </c>
      <c r="D75" s="13">
        <v>-1.4E-3</v>
      </c>
      <c r="E75" s="13">
        <v>-1.4E-3</v>
      </c>
      <c r="F75" s="13">
        <v>4.0000000000000002E-4</v>
      </c>
      <c r="G75" s="13">
        <v>-2.0000000000000001E-4</v>
      </c>
      <c r="H75" s="26">
        <f t="shared" si="1"/>
        <v>7.3880534197671673E-4</v>
      </c>
      <c r="K75" s="28" t="str">
        <f>CONCATENATE(Sheet1!$A$2," ", $A$1, " ",Sheet1!$A92)</f>
        <v>5720A  S/N 8476202 BB2        0.9000  MHz</v>
      </c>
    </row>
    <row r="76" spans="1:11" x14ac:dyDescent="0.3">
      <c r="A76" s="2" t="s">
        <v>29</v>
      </c>
      <c r="B76" s="12">
        <v>-6.9999999999999999E-4</v>
      </c>
      <c r="C76" s="12">
        <v>-2.0999999999999999E-3</v>
      </c>
      <c r="D76" s="13">
        <v>-2.3999999999999998E-3</v>
      </c>
      <c r="E76" s="13">
        <v>-2.5000000000000001E-3</v>
      </c>
      <c r="F76" s="13">
        <v>5.0000000000000001E-4</v>
      </c>
      <c r="G76" s="13">
        <v>-2.9999999999999997E-4</v>
      </c>
      <c r="H76" s="26">
        <f t="shared" si="1"/>
        <v>1.1456439237389599E-3</v>
      </c>
      <c r="K76" s="28" t="str">
        <f>CONCATENATE(Sheet1!$A$2," ", $A$1, " ",Sheet1!$A93)</f>
        <v>5720A  S/N 8476202 BB2        1.0000  MHz</v>
      </c>
    </row>
    <row r="77" spans="1:11" x14ac:dyDescent="0.3">
      <c r="A77" s="2" t="s">
        <v>30</v>
      </c>
      <c r="B77" s="12">
        <v>-4.0000000000000002E-4</v>
      </c>
      <c r="C77" s="12">
        <v>-2E-3</v>
      </c>
      <c r="D77" s="13">
        <v>-6.9999999999999999E-4</v>
      </c>
      <c r="E77" s="13">
        <v>-2.9999999999999997E-4</v>
      </c>
      <c r="F77" s="13">
        <v>5.0000000000000001E-4</v>
      </c>
      <c r="G77" s="13">
        <v>-1.1000000000000001E-3</v>
      </c>
      <c r="H77" s="26">
        <f t="shared" si="1"/>
        <v>7.6739096221475585E-4</v>
      </c>
      <c r="K77" s="28" t="str">
        <f>CONCATENATE(Sheet1!$A$2," ", $A$1, " ",Sheet1!$A94)</f>
        <v>5720A  S/N 8476202 BB2        1.1000  MHz</v>
      </c>
    </row>
    <row r="78" spans="1:11" x14ac:dyDescent="0.3">
      <c r="A78" s="2" t="s">
        <v>31</v>
      </c>
      <c r="B78" s="12">
        <v>-5.9999999999999995E-4</v>
      </c>
      <c r="C78" s="12">
        <v>-2.7000000000000001E-3</v>
      </c>
      <c r="D78" s="13">
        <v>-2.0000000000000001E-4</v>
      </c>
      <c r="E78" s="13">
        <v>8.9999999999999998E-4</v>
      </c>
      <c r="F78" s="13">
        <v>8.9999999999999998E-4</v>
      </c>
      <c r="G78" s="13">
        <v>-1.8E-3</v>
      </c>
      <c r="H78" s="26">
        <f t="shared" si="1"/>
        <v>1.3234005020736877E-3</v>
      </c>
      <c r="K78" s="28" t="str">
        <f>CONCATENATE(Sheet1!$A$2," ", $A$1, " ",Sheet1!$A95)</f>
        <v>5720A  S/N 8476202 BB2        1.1999  MHz</v>
      </c>
    </row>
    <row r="79" spans="1:11" x14ac:dyDescent="0.3">
      <c r="A79" s="2" t="s">
        <v>33</v>
      </c>
      <c r="B79" s="12">
        <v>0.13</v>
      </c>
      <c r="C79" s="12">
        <v>0.09</v>
      </c>
      <c r="D79" s="13">
        <v>-7.0000000000000007E-2</v>
      </c>
      <c r="E79" s="13">
        <v>-0.03</v>
      </c>
      <c r="F79" s="13">
        <v>-0.31</v>
      </c>
      <c r="G79" s="13">
        <v>-0.28000000000000003</v>
      </c>
      <c r="H79" s="27">
        <f t="shared" si="1"/>
        <v>0.16757253819034776</v>
      </c>
      <c r="K79" s="28" t="str">
        <f>CONCATENATE(Sheet1!$A$2," ", $A$1, " ",Sheet1!$A96)</f>
        <v xml:space="preserve">5720A  S/N 8476202 BB2   22V      FS     </v>
      </c>
    </row>
    <row r="80" spans="1:11" x14ac:dyDescent="0.3">
      <c r="A80" s="2" t="s">
        <v>16</v>
      </c>
      <c r="B80" s="12">
        <v>0.3</v>
      </c>
      <c r="C80" s="12">
        <v>-0.12</v>
      </c>
      <c r="D80" s="13">
        <v>0.99</v>
      </c>
      <c r="E80" s="13">
        <v>0.74</v>
      </c>
      <c r="F80" s="13">
        <v>-0.21</v>
      </c>
      <c r="G80" s="13">
        <v>-0.14000000000000001</v>
      </c>
      <c r="H80" s="27">
        <f t="shared" si="1"/>
        <v>0.46371686763943931</v>
      </c>
      <c r="K80" s="28" t="str">
        <f>CONCATENATE(Sheet1!$A$2," ", $A$1, " ",Sheet1!$A97)</f>
        <v>5720A  S/N 8476202 BB2         20.00  kHz</v>
      </c>
    </row>
    <row r="81" spans="1:11" x14ac:dyDescent="0.3">
      <c r="A81" s="2" t="s">
        <v>17</v>
      </c>
      <c r="B81" s="12">
        <v>-1.01</v>
      </c>
      <c r="C81" s="12">
        <v>-1.08</v>
      </c>
      <c r="D81" s="13">
        <v>-2.13</v>
      </c>
      <c r="E81" s="13">
        <v>-0.11</v>
      </c>
      <c r="F81" s="13">
        <v>-0.28999999999999998</v>
      </c>
      <c r="G81" s="13">
        <v>-0.46</v>
      </c>
      <c r="H81" s="27">
        <f t="shared" si="1"/>
        <v>0.67455335016751816</v>
      </c>
      <c r="K81" s="28" t="str">
        <f>CONCATENATE(Sheet1!$A$2," ", $A$1, " ",Sheet1!$A98)</f>
        <v>5720A  S/N 8476202 BB2         50.00  kHz</v>
      </c>
    </row>
    <row r="82" spans="1:11" x14ac:dyDescent="0.3">
      <c r="A82" s="2" t="s">
        <v>18</v>
      </c>
      <c r="B82" s="12">
        <v>0.59</v>
      </c>
      <c r="C82" s="12">
        <v>1.04</v>
      </c>
      <c r="D82" s="13">
        <v>-0.67</v>
      </c>
      <c r="E82" s="13">
        <v>-1.25</v>
      </c>
      <c r="F82" s="13">
        <v>-0.45</v>
      </c>
      <c r="G82" s="13">
        <v>-2.4500000000000002</v>
      </c>
      <c r="H82" s="27">
        <f t="shared" si="1"/>
        <v>1.1510924762541406</v>
      </c>
      <c r="K82" s="28" t="str">
        <f>CONCATENATE(Sheet1!$A$2," ", $A$1, " ",Sheet1!$A99)</f>
        <v>5720A  S/N 8476202 BB2        100.00  kHz</v>
      </c>
    </row>
    <row r="83" spans="1:11" x14ac:dyDescent="0.3">
      <c r="A83" s="2" t="s">
        <v>19</v>
      </c>
      <c r="B83" s="12">
        <v>-2.27</v>
      </c>
      <c r="C83" s="12">
        <v>-2.06</v>
      </c>
      <c r="D83" s="13">
        <v>-2.2000000000000002</v>
      </c>
      <c r="E83" s="13">
        <v>-2.2799999999999998</v>
      </c>
      <c r="F83" s="13">
        <v>-0.54</v>
      </c>
      <c r="G83" s="13">
        <v>-0.3</v>
      </c>
      <c r="H83" s="27">
        <f t="shared" si="1"/>
        <v>0.84617603894750371</v>
      </c>
      <c r="K83" s="28" t="str">
        <f>CONCATENATE(Sheet1!$A$2," ", $A$1, " ",Sheet1!$A100)</f>
        <v>5720A  S/N 8476202 BB2        119.99  kHz</v>
      </c>
    </row>
    <row r="84" spans="1:11" x14ac:dyDescent="0.3">
      <c r="A84" s="2" t="s">
        <v>20</v>
      </c>
      <c r="B84" s="12">
        <v>-0.49</v>
      </c>
      <c r="C84" s="12">
        <v>0.31</v>
      </c>
      <c r="D84" s="13">
        <v>1.45</v>
      </c>
      <c r="E84" s="13">
        <v>0.8</v>
      </c>
      <c r="F84" s="13">
        <v>-0.71</v>
      </c>
      <c r="G84" s="13">
        <v>-2.19</v>
      </c>
      <c r="H84" s="27">
        <f t="shared" si="1"/>
        <v>1.1736043721042548</v>
      </c>
      <c r="K84" s="28" t="str">
        <f>CONCATENATE(Sheet1!$A$2," ", $A$1, " ",Sheet1!$A101)</f>
        <v>5720A  S/N 8476202 BB2        0.1200  MHz</v>
      </c>
    </row>
    <row r="85" spans="1:11" x14ac:dyDescent="0.3">
      <c r="A85" s="2" t="s">
        <v>21</v>
      </c>
      <c r="B85" s="12">
        <v>-2.92</v>
      </c>
      <c r="C85" s="12">
        <v>-0.72</v>
      </c>
      <c r="D85" s="13">
        <v>-0.55000000000000004</v>
      </c>
      <c r="E85" s="13">
        <v>-2.38</v>
      </c>
      <c r="F85" s="13">
        <v>-0.91</v>
      </c>
      <c r="G85" s="13">
        <v>-2.5499999999999998</v>
      </c>
      <c r="H85" s="27">
        <f t="shared" si="1"/>
        <v>0.96397469999073204</v>
      </c>
      <c r="K85" s="28" t="str">
        <f>CONCATENATE(Sheet1!$A$2," ", $A$1, " ",Sheet1!$A102)</f>
        <v>5720A  S/N 8476202 BB2        0.2000  MHz</v>
      </c>
    </row>
    <row r="86" spans="1:11" x14ac:dyDescent="0.3">
      <c r="A86" s="2" t="s">
        <v>22</v>
      </c>
      <c r="B86" s="12">
        <v>-2.99</v>
      </c>
      <c r="C86" s="12">
        <v>-5.14</v>
      </c>
      <c r="D86" s="13">
        <v>-5.91</v>
      </c>
      <c r="E86" s="13">
        <v>-3.58</v>
      </c>
      <c r="F86" s="13">
        <v>0.63</v>
      </c>
      <c r="G86" s="13">
        <v>-1.1399999999999999</v>
      </c>
      <c r="H86" s="27">
        <f t="shared" si="1"/>
        <v>2.2367343506897632</v>
      </c>
      <c r="K86" s="28" t="str">
        <f>CONCATENATE(Sheet1!$A$2," ", $A$1, " ",Sheet1!$A103)</f>
        <v>5720A  S/N 8476202 BB2        0.3000  MHz</v>
      </c>
    </row>
    <row r="87" spans="1:11" x14ac:dyDescent="0.3">
      <c r="A87" s="2" t="s">
        <v>23</v>
      </c>
      <c r="B87" s="12">
        <v>-2.0000000000000001E-4</v>
      </c>
      <c r="C87" s="12">
        <v>-5.9999999999999995E-4</v>
      </c>
      <c r="D87" s="13">
        <v>-6.9999999999999999E-4</v>
      </c>
      <c r="E87" s="13">
        <v>-6.9999999999999999E-4</v>
      </c>
      <c r="F87" s="13">
        <v>1E-4</v>
      </c>
      <c r="G87" s="13">
        <v>-2.9999999999999997E-4</v>
      </c>
      <c r="H87" s="26">
        <f t="shared" si="1"/>
        <v>2.9439202887759491E-4</v>
      </c>
      <c r="K87" s="28" t="str">
        <f>CONCATENATE(Sheet1!$A$2," ", $A$1, " ",Sheet1!$A104)</f>
        <v>5720A  S/N 8476202 BB2        0.4000  MHz</v>
      </c>
    </row>
    <row r="88" spans="1:11" x14ac:dyDescent="0.3">
      <c r="A88" s="2" t="s">
        <v>24</v>
      </c>
      <c r="B88" s="12">
        <v>-2.9999999999999997E-4</v>
      </c>
      <c r="C88" s="12">
        <v>-5.9999999999999995E-4</v>
      </c>
      <c r="D88" s="13">
        <v>-8.0000000000000004E-4</v>
      </c>
      <c r="E88" s="13">
        <v>-6.9999999999999999E-4</v>
      </c>
      <c r="F88" s="13">
        <v>2.0000000000000001E-4</v>
      </c>
      <c r="G88" s="13">
        <v>0</v>
      </c>
      <c r="H88" s="26">
        <f t="shared" si="1"/>
        <v>3.681787005729087E-4</v>
      </c>
      <c r="K88" s="28" t="str">
        <f>CONCATENATE(Sheet1!$A$2," ", $A$1, " ",Sheet1!$A105)</f>
        <v>5720A  S/N 8476202 BB2        0.5000  MHz</v>
      </c>
    </row>
    <row r="89" spans="1:11" x14ac:dyDescent="0.3">
      <c r="A89" s="2" t="s">
        <v>25</v>
      </c>
      <c r="B89" s="12">
        <v>-5.0000000000000001E-4</v>
      </c>
      <c r="C89" s="12">
        <v>-8.0000000000000004E-4</v>
      </c>
      <c r="D89" s="13">
        <v>-1.1999999999999999E-3</v>
      </c>
      <c r="E89" s="13">
        <v>-1E-3</v>
      </c>
      <c r="F89" s="13">
        <v>1E-4</v>
      </c>
      <c r="G89" s="13">
        <v>-2.0000000000000001E-4</v>
      </c>
      <c r="H89" s="26">
        <f t="shared" si="1"/>
        <v>4.509249752822894E-4</v>
      </c>
      <c r="K89" s="28" t="str">
        <f>CONCATENATE(Sheet1!$A$2," ", $A$1, " ",Sheet1!$A106)</f>
        <v>5720A  S/N 8476202 BB2        0.6000  MHz</v>
      </c>
    </row>
    <row r="90" spans="1:11" x14ac:dyDescent="0.3">
      <c r="A90" s="2" t="s">
        <v>26</v>
      </c>
      <c r="B90" s="12">
        <v>-2.0000000000000001E-4</v>
      </c>
      <c r="C90" s="12">
        <v>-8.9999999999999998E-4</v>
      </c>
      <c r="D90" s="13">
        <v>-8.9999999999999998E-4</v>
      </c>
      <c r="E90" s="13">
        <v>-8.9999999999999998E-4</v>
      </c>
      <c r="F90" s="13">
        <v>1E-4</v>
      </c>
      <c r="G90" s="13">
        <v>-1E-4</v>
      </c>
      <c r="H90" s="26">
        <f t="shared" si="1"/>
        <v>4.2589774463935458E-4</v>
      </c>
      <c r="K90" s="28" t="str">
        <f>CONCATENATE(Sheet1!$A$2," ", $A$1, " ",Sheet1!$A107)</f>
        <v>5720A  S/N 8476202 BB2        0.7000  MHz</v>
      </c>
    </row>
    <row r="91" spans="1:11" x14ac:dyDescent="0.3">
      <c r="A91" s="2" t="s">
        <v>27</v>
      </c>
      <c r="B91" s="12">
        <v>0</v>
      </c>
      <c r="C91" s="12">
        <v>-1E-3</v>
      </c>
      <c r="D91" s="13">
        <v>-1.1999999999999999E-3</v>
      </c>
      <c r="E91" s="13">
        <v>-8.9999999999999998E-4</v>
      </c>
      <c r="F91" s="13">
        <v>1E-4</v>
      </c>
      <c r="G91" s="13">
        <v>-1E-4</v>
      </c>
      <c r="H91" s="26">
        <f t="shared" si="1"/>
        <v>5.2730973398521256E-4</v>
      </c>
      <c r="K91" s="28" t="str">
        <f>CONCATENATE(Sheet1!$A$2," ", $A$1, " ",Sheet1!$A108)</f>
        <v>5720A  S/N 8476202 BB2        0.8000  MHz</v>
      </c>
    </row>
    <row r="92" spans="1:11" x14ac:dyDescent="0.3">
      <c r="A92" s="2" t="s">
        <v>28</v>
      </c>
      <c r="B92" s="12">
        <v>-1E-4</v>
      </c>
      <c r="C92" s="12">
        <v>-1.1999999999999999E-3</v>
      </c>
      <c r="D92" s="13">
        <v>-1.5E-3</v>
      </c>
      <c r="E92" s="13">
        <v>-1.2999999999999999E-3</v>
      </c>
      <c r="F92" s="13">
        <v>4.0000000000000002E-4</v>
      </c>
      <c r="G92" s="13">
        <v>-2.0000000000000001E-4</v>
      </c>
      <c r="H92" s="26">
        <f t="shared" si="1"/>
        <v>7.1355915428692146E-4</v>
      </c>
      <c r="K92" s="28" t="str">
        <f>CONCATENATE(Sheet1!$A$2," ", $A$1, " ",Sheet1!$A109)</f>
        <v>5720A  S/N 8476202 BB2        0.9000  MHz</v>
      </c>
    </row>
    <row r="93" spans="1:11" x14ac:dyDescent="0.3">
      <c r="A93" s="2" t="s">
        <v>29</v>
      </c>
      <c r="B93" s="12">
        <v>-8.0000000000000004E-4</v>
      </c>
      <c r="C93" s="12">
        <v>-2E-3</v>
      </c>
      <c r="D93" s="13">
        <v>-2.5000000000000001E-3</v>
      </c>
      <c r="E93" s="13">
        <v>-2.5000000000000001E-3</v>
      </c>
      <c r="F93" s="13">
        <v>5.0000000000000001E-4</v>
      </c>
      <c r="G93" s="13">
        <v>-2.0000000000000001E-4</v>
      </c>
      <c r="H93" s="26">
        <f t="shared" si="1"/>
        <v>1.1586630226256467E-3</v>
      </c>
      <c r="K93" s="28" t="str">
        <f>CONCATENATE(Sheet1!$A$2," ", $A$1, " ",Sheet1!$A110)</f>
        <v>5720A  S/N 8476202 BB2        1.0000  MHz</v>
      </c>
    </row>
    <row r="94" spans="1:11" x14ac:dyDescent="0.3">
      <c r="A94" s="2" t="s">
        <v>30</v>
      </c>
      <c r="B94" s="12">
        <v>-5.0000000000000001E-4</v>
      </c>
      <c r="C94" s="12">
        <v>-1.9E-3</v>
      </c>
      <c r="D94" s="13">
        <v>-6.9999999999999999E-4</v>
      </c>
      <c r="E94" s="13">
        <v>-2.0000000000000001E-4</v>
      </c>
      <c r="F94" s="13">
        <v>5.0000000000000001E-4</v>
      </c>
      <c r="G94" s="13">
        <v>-1.1000000000000001E-3</v>
      </c>
      <c r="H94" s="26">
        <f t="shared" si="1"/>
        <v>7.4330343736592522E-4</v>
      </c>
      <c r="K94" s="28" t="str">
        <f>CONCATENATE(Sheet1!$A$2," ", $A$1, " ",Sheet1!$A111)</f>
        <v>5720A  S/N 8476202 BB2        1.1000  MHz</v>
      </c>
    </row>
    <row r="95" spans="1:11" x14ac:dyDescent="0.3">
      <c r="A95" s="2" t="s">
        <v>31</v>
      </c>
      <c r="B95" s="12">
        <v>-6.9999999999999999E-4</v>
      </c>
      <c r="C95" s="12">
        <v>-2.5999999999999999E-3</v>
      </c>
      <c r="D95" s="13">
        <v>-2.0000000000000001E-4</v>
      </c>
      <c r="E95" s="13">
        <v>1E-3</v>
      </c>
      <c r="F95" s="13">
        <v>8.9999999999999998E-4</v>
      </c>
      <c r="G95" s="13">
        <v>-1.8E-3</v>
      </c>
      <c r="H95" s="26">
        <f t="shared" si="1"/>
        <v>1.3174048563579671E-3</v>
      </c>
      <c r="K95" s="28" t="str">
        <f>CONCATENATE(Sheet1!$A$2," ", $A$1, " ",Sheet1!$A112)</f>
        <v>5720A  S/N 8476202 BB2        1.1999  MHz</v>
      </c>
    </row>
    <row r="96" spans="1:11" x14ac:dyDescent="0.3">
      <c r="A96" s="2" t="s">
        <v>34</v>
      </c>
      <c r="B96" s="12">
        <v>0.13</v>
      </c>
      <c r="C96" s="12">
        <v>0.09</v>
      </c>
      <c r="D96" s="13">
        <v>-7.0000000000000007E-2</v>
      </c>
      <c r="E96" s="13">
        <v>0.78</v>
      </c>
      <c r="F96" s="13">
        <v>-2.04</v>
      </c>
      <c r="G96" s="13">
        <v>-1.4</v>
      </c>
      <c r="H96" s="26">
        <f t="shared" si="1"/>
        <v>0.97552407567533772</v>
      </c>
      <c r="K96" s="28" t="str">
        <f>CONCATENATE(Sheet1!$A$2," ", $A$1, " ",Sheet1!$A113)</f>
        <v xml:space="preserve">5720A  S/N 8476202 BB2  220V      FS     </v>
      </c>
    </row>
    <row r="97" spans="1:11" x14ac:dyDescent="0.3">
      <c r="A97" s="2" t="s">
        <v>16</v>
      </c>
      <c r="B97" s="12">
        <v>-1.78</v>
      </c>
      <c r="C97" s="12">
        <v>-2.12</v>
      </c>
      <c r="D97" s="13">
        <v>-1.37</v>
      </c>
      <c r="E97" s="13">
        <v>-0.82</v>
      </c>
      <c r="F97" s="13">
        <v>-1.87</v>
      </c>
      <c r="G97" s="13">
        <v>-1.27</v>
      </c>
      <c r="H97" s="27">
        <f t="shared" si="1"/>
        <v>0.43264368197808645</v>
      </c>
      <c r="K97" s="28" t="str">
        <f>CONCATENATE(Sheet1!$A$2," ", $A$1, " ",Sheet1!$A114)</f>
        <v>5720A  S/N 8476202 BB2         5.000  kHz</v>
      </c>
    </row>
    <row r="98" spans="1:11" x14ac:dyDescent="0.3">
      <c r="A98" s="2" t="s">
        <v>17</v>
      </c>
      <c r="B98" s="12">
        <v>1.82</v>
      </c>
      <c r="C98" s="12">
        <v>1.24</v>
      </c>
      <c r="D98" s="13">
        <v>0.79</v>
      </c>
      <c r="E98" s="13">
        <v>1.65</v>
      </c>
      <c r="F98" s="13">
        <v>-0.79</v>
      </c>
      <c r="G98" s="13">
        <v>1.18</v>
      </c>
      <c r="H98" s="27">
        <f t="shared" si="1"/>
        <v>0.85936830805475317</v>
      </c>
      <c r="K98" s="28" t="str">
        <f>CONCATENATE(Sheet1!$A$2," ", $A$1, " ",Sheet1!$A115)</f>
        <v>5720A  S/N 8476202 BB2        10.000  kHz</v>
      </c>
    </row>
    <row r="99" spans="1:11" x14ac:dyDescent="0.3">
      <c r="A99" s="2" t="s">
        <v>18</v>
      </c>
      <c r="B99" s="12">
        <v>-0.28000000000000003</v>
      </c>
      <c r="C99" s="12">
        <v>-1.01</v>
      </c>
      <c r="D99" s="13">
        <v>-0.67</v>
      </c>
      <c r="E99" s="13">
        <v>0.48</v>
      </c>
      <c r="F99" s="13">
        <v>-0.82</v>
      </c>
      <c r="G99" s="13">
        <v>-2.23</v>
      </c>
      <c r="H99" s="27">
        <f t="shared" si="1"/>
        <v>0.81679760855020478</v>
      </c>
      <c r="K99" s="28" t="str">
        <f>CONCATENATE(Sheet1!$A$2," ", $A$1, " ",Sheet1!$A116)</f>
        <v>5720A  S/N 8476202 BB2         20.00  kHz</v>
      </c>
    </row>
    <row r="100" spans="1:11" x14ac:dyDescent="0.3">
      <c r="A100" s="2" t="s">
        <v>19</v>
      </c>
      <c r="B100" s="12">
        <v>-2.3199999999999998</v>
      </c>
      <c r="C100" s="12">
        <v>-3.03</v>
      </c>
      <c r="D100" s="13">
        <v>-1.1200000000000001</v>
      </c>
      <c r="E100" s="13">
        <v>-1.97</v>
      </c>
      <c r="F100" s="13">
        <v>-2.96</v>
      </c>
      <c r="G100" s="13">
        <v>-4.55</v>
      </c>
      <c r="H100" s="27">
        <f t="shared" si="1"/>
        <v>1.0616248029422743</v>
      </c>
      <c r="K100" s="28" t="str">
        <f>CONCATENATE(Sheet1!$A$2," ", $A$1, " ",Sheet1!$A117)</f>
        <v>5720A  S/N 8476202 BB2         50.00  kHz</v>
      </c>
    </row>
    <row r="101" spans="1:11" x14ac:dyDescent="0.3">
      <c r="A101" s="2" t="s">
        <v>20</v>
      </c>
      <c r="B101" s="12">
        <v>-2.0099999999999998</v>
      </c>
      <c r="C101" s="12">
        <v>-3.49</v>
      </c>
      <c r="D101" s="13">
        <v>-1.89</v>
      </c>
      <c r="E101" s="13">
        <v>-0.44</v>
      </c>
      <c r="F101" s="13">
        <v>-0.69</v>
      </c>
      <c r="G101" s="13">
        <v>-1.32</v>
      </c>
      <c r="H101" s="27">
        <f t="shared" si="1"/>
        <v>1.0055512584315793</v>
      </c>
      <c r="K101" s="28" t="str">
        <f>CONCATENATE(Sheet1!$A$2," ", $A$1, " ",Sheet1!$A118)</f>
        <v>5720A  S/N 8476202 BB2        100.00  kHz</v>
      </c>
    </row>
    <row r="102" spans="1:11" x14ac:dyDescent="0.3">
      <c r="A102" s="2" t="s">
        <v>21</v>
      </c>
      <c r="B102" s="12">
        <v>-3.1</v>
      </c>
      <c r="C102" s="12">
        <v>-3.42</v>
      </c>
      <c r="D102" s="13">
        <v>-1.1399999999999999</v>
      </c>
      <c r="E102" s="13">
        <v>-1.32</v>
      </c>
      <c r="F102" s="13">
        <v>-2.09</v>
      </c>
      <c r="G102" s="13">
        <v>-3.58</v>
      </c>
      <c r="H102" s="27">
        <f t="shared" si="1"/>
        <v>0.9800070861421819</v>
      </c>
      <c r="K102" s="28" t="str">
        <f>CONCATENATE(Sheet1!$A$2," ", $A$1, " ",Sheet1!$A119)</f>
        <v>5720A  S/N 8476202 BB2        119.99  kHz</v>
      </c>
    </row>
    <row r="103" spans="1:11" x14ac:dyDescent="0.3">
      <c r="A103" s="2" t="s">
        <v>22</v>
      </c>
      <c r="B103" s="12">
        <v>-2.11</v>
      </c>
      <c r="C103" s="12">
        <v>-6.21</v>
      </c>
      <c r="D103" s="13">
        <v>-5.51</v>
      </c>
      <c r="E103" s="13">
        <v>-6.41</v>
      </c>
      <c r="F103" s="13">
        <v>-2.69</v>
      </c>
      <c r="G103" s="13">
        <v>-3.82</v>
      </c>
      <c r="H103" s="27">
        <f t="shared" si="1"/>
        <v>1.6848582202138598</v>
      </c>
      <c r="K103" s="28" t="str">
        <f>CONCATENATE(Sheet1!$A$2," ", $A$1, " ",Sheet1!$A120)</f>
        <v>5720A  S/N 8476202 BB2        0.1200  MHz</v>
      </c>
    </row>
    <row r="104" spans="1:11" x14ac:dyDescent="0.3">
      <c r="A104" s="2" t="s">
        <v>23</v>
      </c>
      <c r="B104" s="12">
        <v>1E-4</v>
      </c>
      <c r="C104" s="12">
        <v>1E-4</v>
      </c>
      <c r="D104" s="13">
        <v>0</v>
      </c>
      <c r="E104" s="13">
        <v>-2.0000000000000001E-4</v>
      </c>
      <c r="F104" s="13">
        <v>2.5999999999999999E-3</v>
      </c>
      <c r="G104" s="13">
        <v>0</v>
      </c>
      <c r="H104" s="26">
        <f t="shared" si="1"/>
        <v>9.7410927974683043E-4</v>
      </c>
      <c r="K104" s="28" t="str">
        <f>CONCATENATE(Sheet1!$A$2," ", $A$1, " ",Sheet1!$A121)</f>
        <v>5720A  S/N 8476202 BB2        0.2000  MHz</v>
      </c>
    </row>
    <row r="105" spans="1:11" x14ac:dyDescent="0.3">
      <c r="A105" s="2" t="s">
        <v>24</v>
      </c>
      <c r="B105" s="12">
        <v>-1E-4</v>
      </c>
      <c r="C105" s="12">
        <v>-6.9999999999999999E-4</v>
      </c>
      <c r="D105" s="13">
        <v>-5.9999999999999995E-4</v>
      </c>
      <c r="E105" s="13">
        <v>-5.9999999999999995E-4</v>
      </c>
      <c r="F105" s="13">
        <v>-2.9999999999999997E-4</v>
      </c>
      <c r="G105" s="13">
        <v>-5.0000000000000001E-4</v>
      </c>
      <c r="H105" s="26">
        <f t="shared" si="1"/>
        <v>2.0548046676563254E-4</v>
      </c>
      <c r="K105" s="28" t="str">
        <f>CONCATENATE(Sheet1!$A$2," ", $A$1, " ",Sheet1!$A122)</f>
        <v>5720A  S/N 8476202 BB2        0.3000  MHz</v>
      </c>
    </row>
    <row r="106" spans="1:11" x14ac:dyDescent="0.3">
      <c r="A106" s="2" t="s">
        <v>25</v>
      </c>
      <c r="B106" s="12">
        <v>-1E-4</v>
      </c>
      <c r="C106" s="12">
        <v>-8.9999999999999998E-4</v>
      </c>
      <c r="D106" s="13">
        <v>-8.0000000000000004E-4</v>
      </c>
      <c r="E106" s="13">
        <v>-8.0000000000000004E-4</v>
      </c>
      <c r="F106" s="13">
        <v>-2.0000000000000001E-4</v>
      </c>
      <c r="G106" s="13">
        <v>-4.0000000000000002E-4</v>
      </c>
      <c r="H106" s="26">
        <f t="shared" si="1"/>
        <v>3.1446603773522018E-4</v>
      </c>
      <c r="K106" s="28" t="str">
        <f>CONCATENATE(Sheet1!$A$2," ", $A$1, " ",Sheet1!$A123)</f>
        <v>5720A  S/N 8476202 BB2        0.4000  MHz</v>
      </c>
    </row>
    <row r="107" spans="1:11" x14ac:dyDescent="0.3">
      <c r="A107" s="2" t="s">
        <v>26</v>
      </c>
      <c r="B107" s="12">
        <v>2.9999999999999997E-4</v>
      </c>
      <c r="C107" s="12">
        <v>-8.0000000000000004E-4</v>
      </c>
      <c r="D107" s="13">
        <v>-5.9999999999999995E-4</v>
      </c>
      <c r="E107" s="13">
        <v>-2.0000000000000001E-4</v>
      </c>
      <c r="F107" s="13">
        <v>0</v>
      </c>
      <c r="G107" s="13">
        <v>-2.9999999999999997E-4</v>
      </c>
      <c r="H107" s="26">
        <f t="shared" si="1"/>
        <v>3.6362373715452377E-4</v>
      </c>
      <c r="K107" s="28" t="str">
        <f>CONCATENATE(Sheet1!$A$2," ", $A$1, " ",Sheet1!$A124)</f>
        <v>5720A  S/N 8476202 BB2        0.5000  MHz</v>
      </c>
    </row>
    <row r="108" spans="1:11" x14ac:dyDescent="0.3">
      <c r="A108" s="2" t="s">
        <v>27</v>
      </c>
      <c r="B108" s="12">
        <v>5.9999999999999995E-4</v>
      </c>
      <c r="C108" s="12">
        <v>-6.9999999999999999E-4</v>
      </c>
      <c r="D108" s="13">
        <v>-5.9999999999999995E-4</v>
      </c>
      <c r="E108" s="13">
        <v>-2.9999999999999997E-4</v>
      </c>
      <c r="F108" s="13">
        <v>1E-4</v>
      </c>
      <c r="G108" s="13">
        <v>-2.9999999999999997E-4</v>
      </c>
      <c r="H108" s="26">
        <f t="shared" si="1"/>
        <v>4.3969686527576391E-4</v>
      </c>
      <c r="K108" s="28" t="str">
        <f>CONCATENATE(Sheet1!$A$2," ", $A$1, " ",Sheet1!$A125)</f>
        <v>5720A  S/N 8476202 BB2        0.6000  MHz</v>
      </c>
    </row>
    <row r="109" spans="1:11" x14ac:dyDescent="0.3">
      <c r="A109" s="2" t="s">
        <v>28</v>
      </c>
      <c r="B109" s="12">
        <v>5.9999999999999995E-4</v>
      </c>
      <c r="C109" s="12">
        <v>-1.2999999999999999E-3</v>
      </c>
      <c r="D109" s="13">
        <v>-1E-3</v>
      </c>
      <c r="E109" s="13">
        <v>-6.9999999999999999E-4</v>
      </c>
      <c r="F109" s="13">
        <v>2.0000000000000001E-4</v>
      </c>
      <c r="G109" s="13">
        <v>-2.0000000000000001E-4</v>
      </c>
      <c r="H109" s="26">
        <f t="shared" si="1"/>
        <v>6.6583281184793923E-4</v>
      </c>
      <c r="K109" s="28" t="str">
        <f>CONCATENATE(Sheet1!$A$2," ", $A$1, " ",Sheet1!$A126)</f>
        <v>5720A  S/N 8476202 BB2        0.7000  MHz</v>
      </c>
    </row>
    <row r="110" spans="1:11" x14ac:dyDescent="0.3">
      <c r="A110" s="2" t="s">
        <v>29</v>
      </c>
      <c r="B110" s="12">
        <v>1.1999999999999999E-3</v>
      </c>
      <c r="C110" s="12">
        <v>-8.9999999999999998E-4</v>
      </c>
      <c r="D110" s="13">
        <v>-4.0000000000000002E-4</v>
      </c>
      <c r="E110" s="13">
        <v>-2.0000000000000001E-4</v>
      </c>
      <c r="F110" s="13">
        <v>1E-4</v>
      </c>
      <c r="G110" s="13">
        <v>-2.9999999999999997E-4</v>
      </c>
      <c r="H110" s="26">
        <f t="shared" si="1"/>
        <v>6.4657215804236076E-4</v>
      </c>
      <c r="K110" s="28" t="str">
        <f>CONCATENATE(Sheet1!$A$2," ", $A$1, " ",Sheet1!$A127)</f>
        <v>5720A  S/N 8476202 BB2        0.8000  MHz</v>
      </c>
    </row>
    <row r="111" spans="1:11" x14ac:dyDescent="0.3">
      <c r="A111" s="2" t="s">
        <v>30</v>
      </c>
      <c r="B111" s="12">
        <v>1.1999999999999999E-3</v>
      </c>
      <c r="C111" s="12">
        <v>-8.9999999999999998E-4</v>
      </c>
      <c r="D111" s="13">
        <v>1.5E-3</v>
      </c>
      <c r="E111" s="13">
        <v>2.2000000000000001E-3</v>
      </c>
      <c r="F111" s="13">
        <v>8.9999999999999998E-4</v>
      </c>
      <c r="G111" s="13">
        <v>-1.1000000000000001E-3</v>
      </c>
      <c r="H111" s="26">
        <f t="shared" si="1"/>
        <v>1.2215654801205796E-3</v>
      </c>
      <c r="K111" s="28" t="str">
        <f>CONCATENATE(Sheet1!$A$2," ", $A$1, " ",Sheet1!$A128)</f>
        <v>5720A  S/N 8476202 BB2        0.9000  MHz</v>
      </c>
    </row>
    <row r="112" spans="1:11" x14ac:dyDescent="0.3">
      <c r="A112" s="2" t="s">
        <v>31</v>
      </c>
      <c r="B112" s="12">
        <v>-5.0000000000000001E-4</v>
      </c>
      <c r="C112" s="12">
        <v>-3.2000000000000002E-3</v>
      </c>
      <c r="D112" s="13">
        <v>1.8E-3</v>
      </c>
      <c r="E112" s="13">
        <v>3.2000000000000002E-3</v>
      </c>
      <c r="F112" s="13">
        <v>1.6000000000000001E-3</v>
      </c>
      <c r="G112" s="13">
        <v>-1.9E-3</v>
      </c>
      <c r="H112" s="26">
        <f t="shared" si="1"/>
        <v>2.2350739485653614E-3</v>
      </c>
      <c r="K112" s="28" t="str">
        <f>CONCATENATE(Sheet1!$A$2," ", $A$1, " ",Sheet1!$A129)</f>
        <v>5720A  S/N 8476202 BB2        1.0000  MHz</v>
      </c>
    </row>
    <row r="113" spans="1:11" x14ac:dyDescent="0.3">
      <c r="A113" s="2" t="s">
        <v>35</v>
      </c>
      <c r="B113" s="12">
        <v>-4.58</v>
      </c>
      <c r="C113" s="12">
        <v>-4.95</v>
      </c>
      <c r="D113" s="13">
        <v>-5.5</v>
      </c>
      <c r="E113" s="13">
        <v>-4.22</v>
      </c>
      <c r="F113" s="13">
        <v>-4.8899999999999997</v>
      </c>
      <c r="G113" s="13">
        <v>-6</v>
      </c>
      <c r="H113" s="27">
        <f t="shared" si="1"/>
        <v>0.58397107995364361</v>
      </c>
      <c r="K113" s="28" t="str">
        <f>CONCATENATE(Sheet1!$A$2," ", $A$1, " ",Sheet1!$A130)</f>
        <v xml:space="preserve">5720A  S/N 8476202 BB2 1100V      FS     </v>
      </c>
    </row>
    <row r="114" spans="1:11" x14ac:dyDescent="0.3">
      <c r="A114" s="2" t="s">
        <v>36</v>
      </c>
      <c r="B114" s="12">
        <v>-3.44</v>
      </c>
      <c r="C114" s="12">
        <v>-4.05</v>
      </c>
      <c r="D114" s="13">
        <v>-3.7</v>
      </c>
      <c r="E114" s="13">
        <v>-4.78</v>
      </c>
      <c r="F114" s="13">
        <v>-2.41</v>
      </c>
      <c r="G114" s="13">
        <v>-1.04</v>
      </c>
      <c r="H114" s="27">
        <f t="shared" si="1"/>
        <v>1.2116196689647369</v>
      </c>
      <c r="K114" s="28" t="str">
        <f>CONCATENATE(Sheet1!$A$2," ", $A$1, " ",Sheet1!$A131)</f>
        <v>5720A  S/N 8476202 BB2        0.3000  kHz</v>
      </c>
    </row>
    <row r="115" spans="1:11" x14ac:dyDescent="0.3">
      <c r="A115" s="2" t="s">
        <v>37</v>
      </c>
      <c r="B115" s="12">
        <v>-8.85</v>
      </c>
      <c r="C115" s="12">
        <v>-8.7799999999999994</v>
      </c>
      <c r="D115" s="13">
        <v>-13.95</v>
      </c>
      <c r="E115" s="13">
        <v>-8.9499999999999993</v>
      </c>
      <c r="F115" s="13">
        <v>-8.83</v>
      </c>
      <c r="G115" s="13">
        <v>-9.7100000000000009</v>
      </c>
      <c r="H115" s="27">
        <f t="shared" si="1"/>
        <v>1.8630060833681283</v>
      </c>
      <c r="K115" s="28" t="str">
        <f>CONCATENATE(Sheet1!$A$2," ", $A$1, " ",Sheet1!$A132)</f>
        <v>5720A  S/N 8476202 BB2        0.5000  kHz</v>
      </c>
    </row>
    <row r="116" spans="1:11" x14ac:dyDescent="0.3">
      <c r="A116" s="2" t="s">
        <v>16</v>
      </c>
      <c r="B116" s="12">
        <v>-5.33</v>
      </c>
      <c r="C116" s="12">
        <v>-10.130000000000001</v>
      </c>
      <c r="D116" s="13">
        <v>-8.43</v>
      </c>
      <c r="E116" s="13">
        <v>-13.79</v>
      </c>
      <c r="F116" s="13">
        <v>-13.78</v>
      </c>
      <c r="G116" s="13">
        <v>-16.809999999999999</v>
      </c>
      <c r="H116" s="27">
        <f t="shared" si="1"/>
        <v>3.8279777806158846</v>
      </c>
      <c r="K116" s="28" t="str">
        <f>CONCATENATE(Sheet1!$A$2," ", $A$1, " ",Sheet1!$A133)</f>
        <v>5720A  S/N 8476202 BB2        0.7000  kHz</v>
      </c>
    </row>
    <row r="117" spans="1:11" x14ac:dyDescent="0.3">
      <c r="A117" s="2" t="s">
        <v>17</v>
      </c>
      <c r="B117" s="12">
        <v>-10.06</v>
      </c>
      <c r="C117" s="12">
        <v>-3.6</v>
      </c>
      <c r="D117" s="13">
        <v>-8.09</v>
      </c>
      <c r="E117" s="13">
        <v>-8.5</v>
      </c>
      <c r="F117" s="13">
        <v>-3.99</v>
      </c>
      <c r="G117" s="13">
        <v>-8.81</v>
      </c>
      <c r="H117" s="27">
        <f t="shared" si="1"/>
        <v>2.4669194690274461</v>
      </c>
      <c r="K117" s="28" t="str">
        <f>CONCATENATE(Sheet1!$A$2," ", $A$1, " ",Sheet1!$A134)</f>
        <v>5720A  S/N 8476202 BB2        1.0000  kHz</v>
      </c>
    </row>
    <row r="118" spans="1:11" x14ac:dyDescent="0.3">
      <c r="A118" s="2" t="s">
        <v>18</v>
      </c>
      <c r="B118" s="12">
        <v>9.0500000000000007</v>
      </c>
      <c r="C118" s="12">
        <v>0.01</v>
      </c>
      <c r="D118" s="13">
        <v>-2.58</v>
      </c>
      <c r="E118" s="13">
        <v>6.92</v>
      </c>
      <c r="F118" s="13">
        <v>-9.06</v>
      </c>
      <c r="G118" s="13">
        <v>-3.3</v>
      </c>
      <c r="H118" s="27">
        <f t="shared" si="1"/>
        <v>6.1811370762631981</v>
      </c>
      <c r="K118" s="28" t="str">
        <f>CONCATENATE(Sheet1!$A$2," ", $A$1, " ",Sheet1!$A135)</f>
        <v>5720A  S/N 8476202 BB2 220 uA +FS</v>
      </c>
    </row>
    <row r="119" spans="1:11" x14ac:dyDescent="0.3">
      <c r="A119" s="2" t="s">
        <v>19</v>
      </c>
      <c r="B119" s="12">
        <v>-3.33</v>
      </c>
      <c r="C119" s="12">
        <v>-12.83</v>
      </c>
      <c r="D119" s="13">
        <v>-9.33</v>
      </c>
      <c r="E119" s="13">
        <v>3.32</v>
      </c>
      <c r="F119" s="13">
        <v>-2.08</v>
      </c>
      <c r="G119" s="13">
        <v>-6.23</v>
      </c>
      <c r="H119" s="27">
        <f t="shared" si="1"/>
        <v>5.1972749269849743</v>
      </c>
      <c r="K119" s="28" t="str">
        <f>CONCATENATE(Sheet1!$A$2," ", $A$1, " ",Sheet1!$A136)</f>
        <v>5720A  S/N 8476202 BB2        -FS</v>
      </c>
    </row>
    <row r="120" spans="1:11" x14ac:dyDescent="0.3">
      <c r="A120" s="2" t="s">
        <v>20</v>
      </c>
      <c r="B120" s="12">
        <v>-0.4</v>
      </c>
      <c r="C120" s="12">
        <v>-5.62</v>
      </c>
      <c r="D120" s="13">
        <v>-6.85</v>
      </c>
      <c r="E120" s="13">
        <v>1.41</v>
      </c>
      <c r="F120" s="13">
        <v>-10.07</v>
      </c>
      <c r="G120" s="13">
        <v>4.25</v>
      </c>
      <c r="H120" s="27">
        <f t="shared" si="1"/>
        <v>5.0059298170602968</v>
      </c>
      <c r="K120" s="28" t="str">
        <f>CONCATENATE(Sheet1!$A$2," ", $A$1, " ",Sheet1!$A137)</f>
        <v>5720A  S/N 8476202 BB2 2.2 mA +FS</v>
      </c>
    </row>
    <row r="121" spans="1:11" x14ac:dyDescent="0.3">
      <c r="A121" s="2" t="s">
        <v>21</v>
      </c>
      <c r="B121" s="12">
        <v>8.7200000000000006</v>
      </c>
      <c r="C121" s="12">
        <v>-12.61</v>
      </c>
      <c r="D121" s="13">
        <v>-4.38</v>
      </c>
      <c r="E121" s="13">
        <v>6.36</v>
      </c>
      <c r="F121" s="13">
        <v>-9.06</v>
      </c>
      <c r="G121" s="13">
        <v>0.31</v>
      </c>
      <c r="H121" s="27">
        <f t="shared" si="1"/>
        <v>7.723610266938354</v>
      </c>
      <c r="K121" s="28" t="str">
        <f>CONCATENATE(Sheet1!$A$2," ", $A$1, " ",Sheet1!$A138)</f>
        <v>5720A  S/N 8476202 BB2        -FS</v>
      </c>
    </row>
    <row r="122" spans="1:11" x14ac:dyDescent="0.3">
      <c r="A122" s="2" t="s">
        <v>22</v>
      </c>
      <c r="B122" s="12">
        <v>30.78</v>
      </c>
      <c r="C122" s="12">
        <v>-10.14</v>
      </c>
      <c r="D122" s="13">
        <v>5.19</v>
      </c>
      <c r="E122" s="13">
        <v>41.5</v>
      </c>
      <c r="F122" s="13">
        <v>-0.95</v>
      </c>
      <c r="G122" s="13">
        <v>5.37</v>
      </c>
      <c r="H122" s="27">
        <f t="shared" si="1"/>
        <v>18.125226818504153</v>
      </c>
      <c r="K122" s="28" t="str">
        <f>CONCATENATE(Sheet1!$A$2," ", $A$1, " ",Sheet1!$A139)</f>
        <v>5720A  S/N 8476202 BB2  22 mA +FS</v>
      </c>
    </row>
    <row r="123" spans="1:11" x14ac:dyDescent="0.3">
      <c r="A123" s="2" t="s">
        <v>23</v>
      </c>
      <c r="B123" s="12">
        <v>5.1000000000000004E-3</v>
      </c>
      <c r="C123" s="12">
        <v>8.0000000000000004E-4</v>
      </c>
      <c r="D123" s="13">
        <v>2.8E-3</v>
      </c>
      <c r="E123" s="13">
        <v>7.4000000000000003E-3</v>
      </c>
      <c r="F123" s="13">
        <v>2.3999999999999998E-3</v>
      </c>
      <c r="G123" s="13">
        <v>3.0999999999999999E-3</v>
      </c>
      <c r="H123" s="26">
        <f t="shared" si="1"/>
        <v>2.1158134763411131E-3</v>
      </c>
      <c r="K123" s="28" t="str">
        <f>CONCATENATE(Sheet1!$A$2," ", $A$1, " ",Sheet1!$A140)</f>
        <v>5720A  S/N 8476202 BB2        -FS</v>
      </c>
    </row>
    <row r="124" spans="1:11" x14ac:dyDescent="0.3">
      <c r="A124" s="2" t="s">
        <v>24</v>
      </c>
      <c r="B124" s="12">
        <v>9.4999999999999998E-3</v>
      </c>
      <c r="C124" s="12">
        <v>2.8E-3</v>
      </c>
      <c r="D124" s="13">
        <v>5.7999999999999996E-3</v>
      </c>
      <c r="E124" s="13">
        <v>1.2E-2</v>
      </c>
      <c r="F124" s="13">
        <v>2.0999999999999999E-3</v>
      </c>
      <c r="G124" s="13">
        <v>2.2000000000000001E-3</v>
      </c>
      <c r="H124" s="26">
        <f t="shared" si="1"/>
        <v>3.8243372701104099E-3</v>
      </c>
      <c r="K124" s="28" t="str">
        <f>CONCATENATE(Sheet1!$A$2," ", $A$1, " ",Sheet1!$A141)</f>
        <v>5720A  S/N 8476202 BB2 220 mA +FS</v>
      </c>
    </row>
    <row r="125" spans="1:11" x14ac:dyDescent="0.3">
      <c r="A125" s="2" t="s">
        <v>25</v>
      </c>
      <c r="B125" s="12">
        <v>2.47E-2</v>
      </c>
      <c r="C125" s="12">
        <v>1.2800000000000001E-2</v>
      </c>
      <c r="D125" s="13">
        <v>1.89E-2</v>
      </c>
      <c r="E125" s="13">
        <v>2.12E-2</v>
      </c>
      <c r="F125" s="13">
        <v>1.6999999999999999E-3</v>
      </c>
      <c r="G125" s="13">
        <v>-2.9999999999999997E-4</v>
      </c>
      <c r="H125" s="26">
        <f t="shared" si="1"/>
        <v>9.516593694991686E-3</v>
      </c>
      <c r="K125" s="28" t="str">
        <f>CONCATENATE(Sheet1!$A$2," ", $A$1, " ",Sheet1!$A142)</f>
        <v>5720A  S/N 8476202 BB2        -FS</v>
      </c>
    </row>
    <row r="126" spans="1:11" x14ac:dyDescent="0.3">
      <c r="A126" s="2" t="s">
        <v>26</v>
      </c>
      <c r="B126" s="12">
        <v>-1.8499999999999999E-2</v>
      </c>
      <c r="C126" s="12">
        <v>-2.3599999999999999E-2</v>
      </c>
      <c r="D126" s="13">
        <v>-2.5399999999999999E-2</v>
      </c>
      <c r="E126" s="13">
        <v>-7.4000000000000003E-3</v>
      </c>
      <c r="F126" s="13">
        <v>8.9999999999999993E-3</v>
      </c>
      <c r="G126" s="13">
        <v>7.4999999999999997E-3</v>
      </c>
      <c r="H126" s="26">
        <f t="shared" si="1"/>
        <v>1.3952020960738583E-2</v>
      </c>
      <c r="K126" s="28" t="str">
        <f>CONCATENATE(Sheet1!$A$2," ", $A$1, " ",Sheet1!$A143)</f>
        <v>5720A  S/N 8476202 BB2   2.2A +FS</v>
      </c>
    </row>
    <row r="127" spans="1:11" x14ac:dyDescent="0.3">
      <c r="A127" s="2" t="s">
        <v>27</v>
      </c>
      <c r="B127" s="12">
        <v>1E-3</v>
      </c>
      <c r="C127" s="12">
        <v>-6.6E-3</v>
      </c>
      <c r="D127" s="13">
        <v>-5.7000000000000002E-3</v>
      </c>
      <c r="E127" s="13">
        <v>7.1999999999999998E-3</v>
      </c>
      <c r="F127" s="13">
        <v>7.1000000000000004E-3</v>
      </c>
      <c r="G127" s="13">
        <v>1.8E-3</v>
      </c>
      <c r="H127" s="26">
        <f t="shared" si="1"/>
        <v>5.4574108635261588E-3</v>
      </c>
      <c r="K127" s="28" t="str">
        <f>CONCATENATE(Sheet1!$A$2," ", $A$1, " ",Sheet1!$A144)</f>
        <v>5720A  S/N 8476202 BB2        -FS</v>
      </c>
    </row>
    <row r="128" spans="1:11" x14ac:dyDescent="0.3">
      <c r="A128" s="2" t="s">
        <v>28</v>
      </c>
      <c r="B128" s="12">
        <v>1.15E-2</v>
      </c>
      <c r="C128" s="12">
        <v>4.5999999999999999E-3</v>
      </c>
      <c r="D128" s="13">
        <v>5.4999999999999997E-3</v>
      </c>
      <c r="E128" s="13">
        <v>1.23E-2</v>
      </c>
      <c r="F128" s="13">
        <v>1.2999999999999999E-3</v>
      </c>
      <c r="G128" s="13">
        <v>-7.1000000000000004E-3</v>
      </c>
      <c r="H128" s="26">
        <f t="shared" si="1"/>
        <v>6.5249308212595039E-3</v>
      </c>
      <c r="K128" s="28" t="str">
        <f>CONCATENATE(Sheet1!$A$2," ", $A$1, " ",Sheet1!$A145)</f>
        <v xml:space="preserve">5720A  S/N 8476202 BB2 220 uA      FS     </v>
      </c>
    </row>
    <row r="129" spans="1:11" x14ac:dyDescent="0.3">
      <c r="A129" s="2" t="s">
        <v>29</v>
      </c>
      <c r="B129" s="12">
        <v>1.06E-2</v>
      </c>
      <c r="C129" s="12">
        <v>7.4000000000000003E-3</v>
      </c>
      <c r="D129" s="13">
        <v>1.06E-2</v>
      </c>
      <c r="E129" s="13">
        <v>1.2699999999999999E-2</v>
      </c>
      <c r="F129" s="13">
        <v>-2.5999999999999999E-3</v>
      </c>
      <c r="G129" s="13">
        <v>-1.14E-2</v>
      </c>
      <c r="H129" s="26">
        <f t="shared" si="1"/>
        <v>8.6917106103075788E-3</v>
      </c>
      <c r="K129" s="28" t="str">
        <f>CONCATENATE(Sheet1!$A$2," ", $A$1, " ",Sheet1!$A146)</f>
        <v>5720A  S/N 8476202 BB2         0.5000  kHz</v>
      </c>
    </row>
    <row r="130" spans="1:11" x14ac:dyDescent="0.3">
      <c r="A130" s="2" t="s">
        <v>38</v>
      </c>
      <c r="B130" s="12">
        <v>4.8</v>
      </c>
      <c r="C130" s="12">
        <v>2.2599999999999998</v>
      </c>
      <c r="D130" s="13">
        <v>1.04</v>
      </c>
      <c r="E130" s="13">
        <v>3.62</v>
      </c>
      <c r="F130" s="13">
        <v>-0.21</v>
      </c>
      <c r="G130" s="13">
        <v>-1.85</v>
      </c>
      <c r="H130" s="27">
        <f t="shared" ref="H130:H193" si="2">_xlfn.STDEV.P(B130:G130)</f>
        <v>2.2452765234301695</v>
      </c>
      <c r="K130" s="28" t="str">
        <f>CONCATENATE(Sheet1!$A$2," ", $A$1, " ",Sheet1!$A147)</f>
        <v>5720A  S/N 8476202 BB2         1.0000  kHz</v>
      </c>
    </row>
    <row r="131" spans="1:11" x14ac:dyDescent="0.3">
      <c r="A131" s="2" t="s">
        <v>39</v>
      </c>
      <c r="B131" s="12">
        <v>19.93</v>
      </c>
      <c r="C131" s="12">
        <v>-4.41</v>
      </c>
      <c r="D131" s="13">
        <v>-9.7100000000000009</v>
      </c>
      <c r="E131" s="13">
        <v>-0.37</v>
      </c>
      <c r="F131" s="13">
        <v>-1.57</v>
      </c>
      <c r="G131" s="13">
        <v>-2.73</v>
      </c>
      <c r="H131" s="27">
        <f t="shared" si="2"/>
        <v>9.3164299313989734</v>
      </c>
      <c r="K131" s="28" t="str">
        <f>CONCATENATE(Sheet1!$A$2," ", $A$1, " ",Sheet1!$A148)</f>
        <v>5720A  S/N 8476202 BB2          2.000  kHz</v>
      </c>
    </row>
    <row r="132" spans="1:11" x14ac:dyDescent="0.3">
      <c r="A132" s="2" t="s">
        <v>40</v>
      </c>
      <c r="B132" s="12">
        <v>14.74</v>
      </c>
      <c r="C132" s="12">
        <v>-5.19</v>
      </c>
      <c r="D132" s="13">
        <v>-8.48</v>
      </c>
      <c r="E132" s="13">
        <v>-6.51</v>
      </c>
      <c r="F132" s="13">
        <v>-1.47</v>
      </c>
      <c r="G132" s="13">
        <v>-3.57</v>
      </c>
      <c r="H132" s="27">
        <f t="shared" si="2"/>
        <v>7.6930155913587539</v>
      </c>
      <c r="K132" s="28" t="str">
        <f>CONCATENATE(Sheet1!$A$2," ", $A$1, " ",Sheet1!$A149)</f>
        <v>5720A  S/N 8476202 BB2          5.000  kHz</v>
      </c>
    </row>
    <row r="133" spans="1:11" x14ac:dyDescent="0.3">
      <c r="A133" s="2" t="s">
        <v>41</v>
      </c>
      <c r="B133" s="12">
        <v>50.87</v>
      </c>
      <c r="C133" s="12">
        <v>-15.27</v>
      </c>
      <c r="D133" s="13">
        <v>-16.72</v>
      </c>
      <c r="E133" s="13">
        <v>-16.170000000000002</v>
      </c>
      <c r="F133" s="13">
        <v>-1.24</v>
      </c>
      <c r="G133" s="13">
        <v>-1.85</v>
      </c>
      <c r="H133" s="27">
        <f t="shared" si="2"/>
        <v>23.688580699475338</v>
      </c>
      <c r="K133" s="28" t="str">
        <f>CONCATENATE(Sheet1!$A$2," ", $A$1, " ",Sheet1!$A150)</f>
        <v>5720A  S/N 8476202 BB2          7.000  kHz</v>
      </c>
    </row>
    <row r="134" spans="1:11" x14ac:dyDescent="0.3">
      <c r="A134" s="2" t="s">
        <v>42</v>
      </c>
      <c r="B134" s="12">
        <v>-43.76</v>
      </c>
      <c r="C134" s="12">
        <v>-37.630000000000003</v>
      </c>
      <c r="D134" s="13">
        <v>-38.229999999999997</v>
      </c>
      <c r="E134" s="13">
        <v>-39.54</v>
      </c>
      <c r="F134" s="13">
        <v>-3.04</v>
      </c>
      <c r="G134" s="13">
        <v>-2</v>
      </c>
      <c r="H134" s="27">
        <f t="shared" si="2"/>
        <v>17.680186336373524</v>
      </c>
      <c r="K134" s="28" t="str">
        <f>CONCATENATE(Sheet1!$A$2," ", $A$1, " ",Sheet1!$A151)</f>
        <v>5720A  S/N 8476202 BB2         10.000  kHz</v>
      </c>
    </row>
    <row r="135" spans="1:11" x14ac:dyDescent="0.3">
      <c r="A135" s="2" t="s">
        <v>45</v>
      </c>
      <c r="B135" s="12">
        <v>0.18</v>
      </c>
      <c r="C135" s="12">
        <v>1.3</v>
      </c>
      <c r="D135" s="13">
        <v>0.86</v>
      </c>
      <c r="E135" s="13">
        <v>0.26</v>
      </c>
      <c r="F135" s="13">
        <v>0</v>
      </c>
      <c r="G135" s="13">
        <v>0.16</v>
      </c>
      <c r="H135" s="27">
        <f t="shared" si="2"/>
        <v>0.46288947564906541</v>
      </c>
      <c r="K135" s="28" t="str">
        <f>CONCATENATE(Sheet1!$A$2," ", $A$1, " ",Sheet1!$A152)</f>
        <v xml:space="preserve">5720A  S/N 8476202 BB2 2.2 mA      FS     </v>
      </c>
    </row>
    <row r="136" spans="1:11" x14ac:dyDescent="0.3">
      <c r="A136" s="2" t="s">
        <v>10</v>
      </c>
      <c r="B136" s="12">
        <v>-1.63</v>
      </c>
      <c r="C136" s="12">
        <v>-2.4900000000000002</v>
      </c>
      <c r="D136" s="13">
        <v>-1.6</v>
      </c>
      <c r="E136" s="13">
        <v>-1.33</v>
      </c>
      <c r="F136" s="13">
        <v>-0.03</v>
      </c>
      <c r="G136" s="13">
        <v>0.45</v>
      </c>
      <c r="H136" s="27">
        <f t="shared" si="2"/>
        <v>1.0052487254406244</v>
      </c>
      <c r="K136" s="28" t="str">
        <f>CONCATENATE(Sheet1!$A$2," ", $A$1, " ",Sheet1!$A153)</f>
        <v>5720A  S/N 8476202 BB2         0.5000  kHz</v>
      </c>
    </row>
    <row r="137" spans="1:11" x14ac:dyDescent="0.3">
      <c r="A137" s="2" t="s">
        <v>46</v>
      </c>
      <c r="B137" s="12">
        <v>0.31</v>
      </c>
      <c r="C137" s="12">
        <v>1.25</v>
      </c>
      <c r="D137" s="13">
        <v>1.36</v>
      </c>
      <c r="E137" s="13">
        <v>1.05</v>
      </c>
      <c r="F137" s="13">
        <v>-0.38</v>
      </c>
      <c r="G137" s="13">
        <v>-0.2</v>
      </c>
      <c r="H137" s="27">
        <f t="shared" si="2"/>
        <v>0.69279025204843458</v>
      </c>
      <c r="K137" s="28" t="str">
        <f>CONCATENATE(Sheet1!$A$2," ", $A$1, " ",Sheet1!$A154)</f>
        <v>5720A  S/N 8476202 BB2         1.0000  kHz</v>
      </c>
    </row>
    <row r="138" spans="1:11" x14ac:dyDescent="0.3">
      <c r="A138" s="2" t="s">
        <v>10</v>
      </c>
      <c r="B138" s="12">
        <v>-0.23</v>
      </c>
      <c r="C138" s="12">
        <v>-0.86</v>
      </c>
      <c r="D138" s="13">
        <v>-1.44</v>
      </c>
      <c r="E138" s="13">
        <v>-1.1100000000000001</v>
      </c>
      <c r="F138" s="13">
        <v>0.48</v>
      </c>
      <c r="G138" s="13">
        <v>0.54</v>
      </c>
      <c r="H138" s="27">
        <f t="shared" si="2"/>
        <v>0.76115409448780835</v>
      </c>
      <c r="K138" s="28" t="str">
        <f>CONCATENATE(Sheet1!$A$2," ", $A$1, " ",Sheet1!$A155)</f>
        <v>5720A  S/N 8476202 BB2          2.000  kHz</v>
      </c>
    </row>
    <row r="139" spans="1:11" x14ac:dyDescent="0.3">
      <c r="A139" s="2" t="s">
        <v>47</v>
      </c>
      <c r="B139" s="12">
        <v>0.5</v>
      </c>
      <c r="C139" s="12">
        <v>2.2799999999999998</v>
      </c>
      <c r="D139" s="13">
        <v>1.93</v>
      </c>
      <c r="E139" s="13">
        <v>1.27</v>
      </c>
      <c r="F139" s="13">
        <v>-2.38</v>
      </c>
      <c r="G139" s="13">
        <v>-0.68</v>
      </c>
      <c r="H139" s="27">
        <f t="shared" si="2"/>
        <v>1.6068568352186479</v>
      </c>
      <c r="K139" s="28" t="str">
        <f>CONCATENATE(Sheet1!$A$2," ", $A$1, " ",Sheet1!$A156)</f>
        <v>5720A  S/N 8476202 BB2          5.000  kHz</v>
      </c>
    </row>
    <row r="140" spans="1:11" x14ac:dyDescent="0.3">
      <c r="A140" s="2" t="s">
        <v>10</v>
      </c>
      <c r="B140" s="12">
        <v>-0.31</v>
      </c>
      <c r="C140" s="12">
        <v>-2.2200000000000002</v>
      </c>
      <c r="D140" s="13">
        <v>-1.54</v>
      </c>
      <c r="E140" s="13">
        <v>-1.18</v>
      </c>
      <c r="F140" s="13">
        <v>2.68</v>
      </c>
      <c r="G140" s="13">
        <v>0.96</v>
      </c>
      <c r="H140" s="27">
        <f t="shared" si="2"/>
        <v>1.6563254175701372</v>
      </c>
      <c r="K140" s="28" t="str">
        <f>CONCATENATE(Sheet1!$A$2," ", $A$1, " ",Sheet1!$A157)</f>
        <v>5720A  S/N 8476202 BB2          7.000  kHz</v>
      </c>
    </row>
    <row r="141" spans="1:11" x14ac:dyDescent="0.3">
      <c r="A141" s="2" t="s">
        <v>48</v>
      </c>
      <c r="B141" s="12">
        <v>0.25</v>
      </c>
      <c r="C141" s="12">
        <v>1.87</v>
      </c>
      <c r="D141" s="13">
        <v>0.51</v>
      </c>
      <c r="E141" s="13">
        <v>-0.38</v>
      </c>
      <c r="F141" s="13">
        <v>-3.1</v>
      </c>
      <c r="G141" s="13">
        <v>-0.05</v>
      </c>
      <c r="H141" s="27">
        <f t="shared" si="2"/>
        <v>1.496740903875261</v>
      </c>
      <c r="K141" s="28" t="str">
        <f>CONCATENATE(Sheet1!$A$2," ", $A$1, " ",Sheet1!$A158)</f>
        <v>5720A  S/N 8476202 BB2         10.000  kHz</v>
      </c>
    </row>
    <row r="142" spans="1:11" x14ac:dyDescent="0.3">
      <c r="A142" s="2" t="s">
        <v>10</v>
      </c>
      <c r="B142" s="12">
        <v>-0.11</v>
      </c>
      <c r="C142" s="12">
        <v>-1.76</v>
      </c>
      <c r="D142" s="13">
        <v>-0.17</v>
      </c>
      <c r="E142" s="13">
        <v>0.4</v>
      </c>
      <c r="F142" s="13">
        <v>3.11</v>
      </c>
      <c r="G142" s="13">
        <v>7.0000000000000007E-2</v>
      </c>
      <c r="H142" s="27">
        <f t="shared" si="2"/>
        <v>1.4480062921901347</v>
      </c>
      <c r="K142" s="28" t="str">
        <f>CONCATENATE(Sheet1!$A$2," ", $A$1, " ",Sheet1!$A159)</f>
        <v xml:space="preserve">5720A  S/N 8476202 BB2  22 mA      FS     </v>
      </c>
    </row>
    <row r="143" spans="1:11" x14ac:dyDescent="0.3">
      <c r="A143" s="2" t="s">
        <v>49</v>
      </c>
      <c r="B143" s="12">
        <v>-3.89</v>
      </c>
      <c r="C143" s="12">
        <v>1.06</v>
      </c>
      <c r="D143" s="13">
        <v>-1.1399999999999999</v>
      </c>
      <c r="E143" s="13">
        <v>-1.58</v>
      </c>
      <c r="F143" s="13">
        <v>1.1100000000000001</v>
      </c>
      <c r="G143" s="13">
        <v>1.21</v>
      </c>
      <c r="H143" s="27">
        <f t="shared" si="2"/>
        <v>1.8712332534691898</v>
      </c>
      <c r="K143" s="28" t="str">
        <f>CONCATENATE(Sheet1!$A$2," ", $A$1, " ",Sheet1!$A160)</f>
        <v>5720A  S/N 8476202 BB2         0.5000  kHz</v>
      </c>
    </row>
    <row r="144" spans="1:11" x14ac:dyDescent="0.3">
      <c r="A144" s="2" t="s">
        <v>10</v>
      </c>
      <c r="B144" s="12">
        <v>3.96</v>
      </c>
      <c r="C144" s="12">
        <v>-1.35</v>
      </c>
      <c r="D144" s="13">
        <v>1.33</v>
      </c>
      <c r="E144" s="13">
        <v>1.35</v>
      </c>
      <c r="F144" s="13">
        <v>-1.7</v>
      </c>
      <c r="G144" s="13">
        <v>-1.06</v>
      </c>
      <c r="H144" s="27">
        <f t="shared" si="2"/>
        <v>2.0017610302486717</v>
      </c>
      <c r="K144" s="28" t="str">
        <f>CONCATENATE(Sheet1!$A$2," ", $A$1, " ",Sheet1!$A161)</f>
        <v>5720A  S/N 8476202 BB2         1.0000  kHz</v>
      </c>
    </row>
    <row r="145" spans="1:11" x14ac:dyDescent="0.3">
      <c r="A145" s="2" t="s">
        <v>50</v>
      </c>
      <c r="B145" s="12">
        <v>0.95</v>
      </c>
      <c r="C145" s="12">
        <v>1.85</v>
      </c>
      <c r="D145" s="13">
        <v>0.99</v>
      </c>
      <c r="E145" s="13">
        <v>1.27</v>
      </c>
      <c r="F145" s="13">
        <v>-1.81</v>
      </c>
      <c r="G145" s="13">
        <v>-1.55</v>
      </c>
      <c r="H145" s="27">
        <f t="shared" si="2"/>
        <v>1.4209699347824201</v>
      </c>
      <c r="K145" s="28" t="str">
        <f>CONCATENATE(Sheet1!$A$2," ", $A$1, " ",Sheet1!$A162)</f>
        <v>5720A  S/N 8476202 BB2          2.000  kHz</v>
      </c>
    </row>
    <row r="146" spans="1:11" x14ac:dyDescent="0.3">
      <c r="A146" s="2" t="s">
        <v>51</v>
      </c>
      <c r="B146" s="12">
        <v>-2.15</v>
      </c>
      <c r="C146" s="12">
        <v>0.13</v>
      </c>
      <c r="D146" s="13">
        <v>-1.3</v>
      </c>
      <c r="E146" s="13">
        <v>-0.85</v>
      </c>
      <c r="F146" s="13">
        <v>-2.04</v>
      </c>
      <c r="G146" s="13">
        <v>-1.1599999999999999</v>
      </c>
      <c r="H146" s="27">
        <f t="shared" si="2"/>
        <v>0.76444787628428612</v>
      </c>
      <c r="K146" s="28" t="str">
        <f>CONCATENATE(Sheet1!$A$2," ", $A$1, " ",Sheet1!$A163)</f>
        <v>5720A  S/N 8476202 BB2          5.000  kHz</v>
      </c>
    </row>
    <row r="147" spans="1:11" x14ac:dyDescent="0.3">
      <c r="A147" s="2" t="s">
        <v>52</v>
      </c>
      <c r="B147" s="12">
        <v>0.87</v>
      </c>
      <c r="C147" s="12">
        <v>1.47</v>
      </c>
      <c r="D147" s="13">
        <v>2.44</v>
      </c>
      <c r="E147" s="13">
        <v>-0.2</v>
      </c>
      <c r="F147" s="13">
        <v>-1.88</v>
      </c>
      <c r="G147" s="13">
        <v>-1.76</v>
      </c>
      <c r="H147" s="27">
        <f t="shared" si="2"/>
        <v>1.6018808389584482</v>
      </c>
      <c r="K147" s="28" t="str">
        <f>CONCATENATE(Sheet1!$A$2," ", $A$1, " ",Sheet1!$A164)</f>
        <v>5720A  S/N 8476202 BB2          7.000  kHz</v>
      </c>
    </row>
    <row r="148" spans="1:11" x14ac:dyDescent="0.3">
      <c r="A148" s="2" t="s">
        <v>53</v>
      </c>
      <c r="B148" s="12">
        <v>1.93</v>
      </c>
      <c r="C148" s="12">
        <v>1.65</v>
      </c>
      <c r="D148" s="13">
        <v>0.91</v>
      </c>
      <c r="E148" s="13">
        <v>2</v>
      </c>
      <c r="F148" s="13">
        <v>-4.25</v>
      </c>
      <c r="G148" s="13">
        <v>-1.85</v>
      </c>
      <c r="H148" s="27">
        <f t="shared" si="2"/>
        <v>2.3357778861298719</v>
      </c>
      <c r="K148" s="28" t="str">
        <f>CONCATENATE(Sheet1!$A$2," ", $A$1, " ",Sheet1!$A165)</f>
        <v>5720A  S/N 8476202 BB2         10.000  kHz</v>
      </c>
    </row>
    <row r="149" spans="1:11" x14ac:dyDescent="0.3">
      <c r="A149" s="2" t="s">
        <v>54</v>
      </c>
      <c r="B149" s="12">
        <v>-2.46</v>
      </c>
      <c r="C149" s="12">
        <v>-0.05</v>
      </c>
      <c r="D149" s="13">
        <v>-5.25</v>
      </c>
      <c r="E149" s="13">
        <v>-3.97</v>
      </c>
      <c r="F149" s="13">
        <v>-2.67</v>
      </c>
      <c r="G149" s="13">
        <v>-3.09</v>
      </c>
      <c r="H149" s="27">
        <f t="shared" si="2"/>
        <v>1.5848843280609886</v>
      </c>
      <c r="K149" s="28" t="str">
        <f>CONCATENATE(Sheet1!$A$2," ", $A$1, " ",Sheet1!$A166)</f>
        <v xml:space="preserve">5720A  S/N 8476202 BB2 220 mA      FS     </v>
      </c>
    </row>
    <row r="150" spans="1:11" x14ac:dyDescent="0.3">
      <c r="A150" s="2" t="s">
        <v>55</v>
      </c>
      <c r="B150" s="12">
        <v>-1E-4</v>
      </c>
      <c r="C150" s="12">
        <v>-5.0000000000000001E-4</v>
      </c>
      <c r="D150" s="13">
        <v>-6.9999999999999999E-4</v>
      </c>
      <c r="E150" s="13">
        <v>-8.0000000000000004E-4</v>
      </c>
      <c r="F150" s="13">
        <v>-2.0000000000000001E-4</v>
      </c>
      <c r="G150" s="13">
        <v>-1E-4</v>
      </c>
      <c r="H150" s="26">
        <f t="shared" si="2"/>
        <v>2.8284271247461902E-4</v>
      </c>
      <c r="K150" s="28" t="str">
        <f>CONCATENATE(Sheet1!$A$2," ", $A$1, " ",Sheet1!$A167)</f>
        <v>5720A  S/N 8476202 BB2         0.5000  kHz</v>
      </c>
    </row>
    <row r="151" spans="1:11" x14ac:dyDescent="0.3">
      <c r="A151" s="2" t="s">
        <v>56</v>
      </c>
      <c r="B151" s="12">
        <v>0</v>
      </c>
      <c r="C151" s="12">
        <v>-6.9999999999999999E-4</v>
      </c>
      <c r="D151" s="13">
        <v>-1.2999999999999999E-3</v>
      </c>
      <c r="E151" s="13">
        <v>-1.2999999999999999E-3</v>
      </c>
      <c r="F151" s="13">
        <v>-5.0000000000000001E-4</v>
      </c>
      <c r="G151" s="13">
        <v>-4.0000000000000002E-4</v>
      </c>
      <c r="H151" s="26">
        <f t="shared" si="2"/>
        <v>4.7258156262526085E-4</v>
      </c>
      <c r="K151" s="28" t="str">
        <f>CONCATENATE(Sheet1!$A$2," ", $A$1, " ",Sheet1!$A168)</f>
        <v>5720A  S/N 8476202 BB2         1.0000  kHz</v>
      </c>
    </row>
    <row r="152" spans="1:11" x14ac:dyDescent="0.3">
      <c r="A152" s="2" t="s">
        <v>57</v>
      </c>
      <c r="B152" s="12">
        <v>0.34</v>
      </c>
      <c r="C152" s="12">
        <v>1.01</v>
      </c>
      <c r="D152" s="13">
        <v>1.1599999999999999</v>
      </c>
      <c r="E152" s="13">
        <v>1.55</v>
      </c>
      <c r="F152" s="13">
        <v>-2.25</v>
      </c>
      <c r="G152" s="13">
        <v>-1.77</v>
      </c>
      <c r="H152" s="27">
        <f t="shared" si="2"/>
        <v>1.4764221016437753</v>
      </c>
      <c r="K152" s="28" t="str">
        <f>CONCATENATE(Sheet1!$A$2," ", $A$1, " ",Sheet1!$A169)</f>
        <v>5720A  S/N 8476202 BB2          2.000  kHz</v>
      </c>
    </row>
    <row r="153" spans="1:11" x14ac:dyDescent="0.3">
      <c r="A153" s="2" t="s">
        <v>51</v>
      </c>
      <c r="B153" s="12">
        <v>-2.27</v>
      </c>
      <c r="C153" s="12">
        <v>-0.7</v>
      </c>
      <c r="D153" s="13">
        <v>-0.14000000000000001</v>
      </c>
      <c r="E153" s="13">
        <v>0.31</v>
      </c>
      <c r="F153" s="13">
        <v>-1.57</v>
      </c>
      <c r="G153" s="13">
        <v>-1.65</v>
      </c>
      <c r="H153" s="27">
        <f t="shared" si="2"/>
        <v>0.90424308432829925</v>
      </c>
      <c r="K153" s="28" t="str">
        <f>CONCATENATE(Sheet1!$A$2," ", $A$1, " ",Sheet1!$A170)</f>
        <v>5720A  S/N 8476202 BB2          5.000  kHz</v>
      </c>
    </row>
    <row r="154" spans="1:11" x14ac:dyDescent="0.3">
      <c r="A154" s="2" t="s">
        <v>52</v>
      </c>
      <c r="B154" s="12">
        <v>0.99</v>
      </c>
      <c r="C154" s="12">
        <v>-0.53</v>
      </c>
      <c r="D154" s="13">
        <v>-0.32</v>
      </c>
      <c r="E154" s="13">
        <v>0.04</v>
      </c>
      <c r="F154" s="13">
        <v>-1.65</v>
      </c>
      <c r="G154" s="13">
        <v>-1.41</v>
      </c>
      <c r="H154" s="27">
        <f t="shared" si="2"/>
        <v>0.88442071436618885</v>
      </c>
      <c r="K154" s="28" t="str">
        <f>CONCATENATE(Sheet1!$A$2," ", $A$1, " ",Sheet1!$A171)</f>
        <v>5720A  S/N 8476202 BB2          7.000  kHz</v>
      </c>
    </row>
    <row r="155" spans="1:11" x14ac:dyDescent="0.3">
      <c r="A155" s="2" t="s">
        <v>53</v>
      </c>
      <c r="B155" s="12">
        <v>0.88</v>
      </c>
      <c r="C155" s="12">
        <v>1.17</v>
      </c>
      <c r="D155" s="13">
        <v>2.09</v>
      </c>
      <c r="E155" s="13">
        <v>2.81</v>
      </c>
      <c r="F155" s="13">
        <v>-3.39</v>
      </c>
      <c r="G155" s="13">
        <v>-4.62</v>
      </c>
      <c r="H155" s="27">
        <f t="shared" si="2"/>
        <v>2.8004979715916396</v>
      </c>
      <c r="K155" s="28" t="str">
        <f>CONCATENATE(Sheet1!$A$2," ", $A$1, " ",Sheet1!$A172)</f>
        <v>5720A  S/N 8476202 BB2         10.000  kHz</v>
      </c>
    </row>
    <row r="156" spans="1:11" x14ac:dyDescent="0.3">
      <c r="A156" s="2" t="s">
        <v>54</v>
      </c>
      <c r="B156" s="12">
        <v>0.71</v>
      </c>
      <c r="C156" s="12">
        <v>3.33</v>
      </c>
      <c r="D156" s="13">
        <v>1.92</v>
      </c>
      <c r="E156" s="13">
        <v>2.4500000000000002</v>
      </c>
      <c r="F156" s="13">
        <v>-2.65</v>
      </c>
      <c r="G156" s="13">
        <v>-2.2200000000000002</v>
      </c>
      <c r="H156" s="27">
        <f t="shared" si="2"/>
        <v>2.2783107777474085</v>
      </c>
      <c r="K156" s="28" t="str">
        <f>CONCATENATE(Sheet1!$A$2," ", $A$1, " ",Sheet1!$A173)</f>
        <v xml:space="preserve">5720A  S/N 8476202 BB2   2.2A      FS     </v>
      </c>
    </row>
    <row r="157" spans="1:11" x14ac:dyDescent="0.3">
      <c r="A157" s="2" t="s">
        <v>55</v>
      </c>
      <c r="B157" s="12">
        <v>1E-4</v>
      </c>
      <c r="C157" s="12">
        <v>0</v>
      </c>
      <c r="D157" s="13">
        <v>0</v>
      </c>
      <c r="E157" s="13">
        <v>-2.0000000000000001E-4</v>
      </c>
      <c r="F157" s="13">
        <v>-4.0000000000000002E-4</v>
      </c>
      <c r="G157" s="13">
        <v>-2.0000000000000001E-4</v>
      </c>
      <c r="H157" s="26">
        <f t="shared" si="2"/>
        <v>1.674979270186815E-4</v>
      </c>
      <c r="K157" s="28" t="str">
        <f>CONCATENATE(Sheet1!$A$2," ", $A$1, " ",Sheet1!$A174)</f>
        <v>5720A  S/N 8476202 BB2         0.5000  kHz</v>
      </c>
    </row>
    <row r="158" spans="1:11" x14ac:dyDescent="0.3">
      <c r="A158" s="2" t="s">
        <v>56</v>
      </c>
      <c r="B158" s="12">
        <v>1E-4</v>
      </c>
      <c r="C158" s="12">
        <v>4.0000000000000002E-4</v>
      </c>
      <c r="D158" s="13">
        <v>2.9999999999999997E-4</v>
      </c>
      <c r="E158" s="13">
        <v>2.0000000000000001E-4</v>
      </c>
      <c r="F158" s="13">
        <v>-5.0000000000000001E-4</v>
      </c>
      <c r="G158" s="13">
        <v>-5.0000000000000001E-4</v>
      </c>
      <c r="H158" s="26">
        <f t="shared" si="2"/>
        <v>3.6514837167011074E-4</v>
      </c>
      <c r="K158" s="28" t="str">
        <f>CONCATENATE(Sheet1!$A$2," ", $A$1, " ",Sheet1!$A175)</f>
        <v>5720A  S/N 8476202 BB2         1.0000  kHz</v>
      </c>
    </row>
    <row r="159" spans="1:11" x14ac:dyDescent="0.3">
      <c r="A159" s="2" t="s">
        <v>58</v>
      </c>
      <c r="B159" s="12">
        <v>0.46</v>
      </c>
      <c r="C159" s="12">
        <v>2.21</v>
      </c>
      <c r="D159" s="13">
        <v>1.5</v>
      </c>
      <c r="E159" s="13">
        <v>1.69</v>
      </c>
      <c r="F159" s="13">
        <v>-4.3499999999999996</v>
      </c>
      <c r="G159" s="13">
        <v>-2.2200000000000002</v>
      </c>
      <c r="H159" s="27">
        <f t="shared" si="2"/>
        <v>2.3793795876703285</v>
      </c>
      <c r="K159" s="28" t="str">
        <f>CONCATENATE(Sheet1!$A$2," ", $A$1, " ",Sheet1!$A176)</f>
        <v>5720A  S/N 8476202 BB2          2.000  kHz</v>
      </c>
    </row>
    <row r="160" spans="1:11" x14ac:dyDescent="0.3">
      <c r="A160" s="2" t="s">
        <v>51</v>
      </c>
      <c r="B160" s="12">
        <v>3.11</v>
      </c>
      <c r="C160" s="12">
        <v>5.56</v>
      </c>
      <c r="D160" s="13">
        <v>1.64</v>
      </c>
      <c r="E160" s="13">
        <v>1.82</v>
      </c>
      <c r="F160" s="13">
        <v>-4.25</v>
      </c>
      <c r="G160" s="13">
        <v>-1.41</v>
      </c>
      <c r="H160" s="27">
        <f t="shared" si="2"/>
        <v>3.1533443445896538</v>
      </c>
      <c r="K160" s="28" t="str">
        <f>CONCATENATE(Sheet1!$A$2," ", $A$1, " ",Sheet1!$A177)</f>
        <v>5720A  S/N 8476202 BB2          5.000  kHz</v>
      </c>
    </row>
    <row r="161" spans="1:11" x14ac:dyDescent="0.3">
      <c r="A161" s="2" t="s">
        <v>52</v>
      </c>
      <c r="B161" s="12">
        <v>0.82</v>
      </c>
      <c r="C161" s="12">
        <v>1.48</v>
      </c>
      <c r="D161" s="13">
        <v>2.02</v>
      </c>
      <c r="E161" s="13">
        <v>1.73</v>
      </c>
      <c r="F161" s="13">
        <v>-2.64</v>
      </c>
      <c r="G161" s="13">
        <v>-2.46</v>
      </c>
      <c r="H161" s="27">
        <f t="shared" si="2"/>
        <v>1.9496531030473656</v>
      </c>
      <c r="K161" s="28" t="str">
        <f>CONCATENATE(Sheet1!$A$2," ", $A$1, " ",Sheet1!$A178)</f>
        <v>5720A  S/N 8476202 BB2          7.000  kHz</v>
      </c>
    </row>
    <row r="162" spans="1:11" x14ac:dyDescent="0.3">
      <c r="A162" s="2" t="s">
        <v>53</v>
      </c>
      <c r="B162" s="12">
        <v>-0.53</v>
      </c>
      <c r="C162" s="12">
        <v>2.4700000000000002</v>
      </c>
      <c r="D162" s="13">
        <v>7.0000000000000007E-2</v>
      </c>
      <c r="E162" s="13">
        <v>-0.45</v>
      </c>
      <c r="F162" s="13">
        <v>-5.12</v>
      </c>
      <c r="G162" s="13">
        <v>-2.16</v>
      </c>
      <c r="H162" s="27">
        <f t="shared" si="2"/>
        <v>2.3099831649218188</v>
      </c>
      <c r="K162" s="28" t="str">
        <f>CONCATENATE(Sheet1!$A$2," ", $A$1, " ",Sheet1!$A179)</f>
        <v>5720A  S/N 8476202 BB2         10.000  kHz</v>
      </c>
    </row>
    <row r="163" spans="1:11" x14ac:dyDescent="0.3">
      <c r="A163" s="2" t="s">
        <v>54</v>
      </c>
      <c r="B163" s="12">
        <v>-0.36</v>
      </c>
      <c r="C163" s="12">
        <v>2.39</v>
      </c>
      <c r="D163" s="13">
        <v>-0.1</v>
      </c>
      <c r="E163" s="13">
        <v>-0.11</v>
      </c>
      <c r="F163" s="13">
        <v>-3.91</v>
      </c>
      <c r="G163" s="13">
        <v>-2.2599999999999998</v>
      </c>
      <c r="H163" s="27">
        <f t="shared" si="2"/>
        <v>1.9623858777858481</v>
      </c>
      <c r="K163" s="28" t="str">
        <f>CONCATENATE(Sheet1!$A$2," ", $A$1, " ",Sheet1!$A180)</f>
        <v>5720A  S/N 8476202 BB2 0</v>
      </c>
    </row>
    <row r="164" spans="1:11" x14ac:dyDescent="0.3">
      <c r="A164" s="2" t="s">
        <v>55</v>
      </c>
      <c r="B164" s="12">
        <v>4.0000000000000002E-4</v>
      </c>
      <c r="C164" s="12">
        <v>2.9999999999999997E-4</v>
      </c>
      <c r="D164" s="13">
        <v>2.9999999999999997E-4</v>
      </c>
      <c r="E164" s="13">
        <v>2.9999999999999997E-4</v>
      </c>
      <c r="F164" s="13">
        <v>-4.0000000000000002E-4</v>
      </c>
      <c r="G164" s="13">
        <v>-2.0000000000000001E-4</v>
      </c>
      <c r="H164" s="26">
        <f t="shared" si="2"/>
        <v>3.0230595245361755E-4</v>
      </c>
      <c r="K164" s="28" t="str">
        <f>CONCATENATE(Sheet1!$A$2," ", $A$1, " ",Sheet1!$A181)</f>
        <v>5720A  S/N 8476202 BB2 0.9959396</v>
      </c>
    </row>
    <row r="165" spans="1:11" x14ac:dyDescent="0.3">
      <c r="A165" s="2" t="s">
        <v>56</v>
      </c>
      <c r="B165" s="12">
        <v>-1E-4</v>
      </c>
      <c r="C165" s="12">
        <v>5.9999999999999995E-4</v>
      </c>
      <c r="D165" s="13">
        <v>4.0000000000000002E-4</v>
      </c>
      <c r="E165" s="13">
        <v>2.9999999999999997E-4</v>
      </c>
      <c r="F165" s="13">
        <v>-2.9999999999999997E-4</v>
      </c>
      <c r="G165" s="13">
        <v>-2.0000000000000001E-4</v>
      </c>
      <c r="H165" s="26">
        <f t="shared" si="2"/>
        <v>3.3374973990834644E-4</v>
      </c>
      <c r="K165" s="28" t="str">
        <f>CONCATENATE(Sheet1!$A$2," ", $A$1, " ",Sheet1!$A182)</f>
        <v>5720A  S/N 8476202 BB2 1.8925359</v>
      </c>
    </row>
    <row r="166" spans="1:11" x14ac:dyDescent="0.3">
      <c r="A166" s="2" t="s">
        <v>59</v>
      </c>
      <c r="B166" s="12">
        <v>0.24</v>
      </c>
      <c r="C166" s="12">
        <v>1.76</v>
      </c>
      <c r="D166" s="13">
        <v>0.1</v>
      </c>
      <c r="E166" s="13">
        <v>0.08</v>
      </c>
      <c r="F166" s="13">
        <v>-4.92</v>
      </c>
      <c r="G166" s="13">
        <v>-1.46</v>
      </c>
      <c r="H166" s="27">
        <f t="shared" si="2"/>
        <v>2.1043447119392455</v>
      </c>
      <c r="K166" s="28" t="str">
        <f>CONCATENATE(Sheet1!$A$2," ", $A$1, " ",Sheet1!$A183)</f>
        <v>5720A  S/N 8476202 BB2 9.999481</v>
      </c>
    </row>
    <row r="167" spans="1:11" x14ac:dyDescent="0.3">
      <c r="A167" s="2" t="s">
        <v>51</v>
      </c>
      <c r="B167" s="12">
        <v>1.05</v>
      </c>
      <c r="C167" s="12">
        <v>2.1800000000000002</v>
      </c>
      <c r="D167" s="13">
        <v>-0.91</v>
      </c>
      <c r="E167" s="13">
        <v>1.31</v>
      </c>
      <c r="F167" s="13">
        <v>-2.5099999999999998</v>
      </c>
      <c r="G167" s="13">
        <v>0.18</v>
      </c>
      <c r="H167" s="27">
        <f t="shared" si="2"/>
        <v>1.551876999707845</v>
      </c>
      <c r="K167" s="28" t="str">
        <f>CONCATENATE(Sheet1!$A$2," ", $A$1, " ",Sheet1!$A184)</f>
        <v>5720A  S/N 8476202 BB2 18.999878</v>
      </c>
    </row>
    <row r="168" spans="1:11" x14ac:dyDescent="0.3">
      <c r="A168" s="2" t="s">
        <v>52</v>
      </c>
      <c r="B168" s="12">
        <v>-1.95</v>
      </c>
      <c r="C168" s="12">
        <v>-0.59</v>
      </c>
      <c r="D168" s="13">
        <v>-1.58</v>
      </c>
      <c r="E168" s="13">
        <v>-1.92</v>
      </c>
      <c r="F168" s="13">
        <v>-3.93</v>
      </c>
      <c r="G168" s="13">
        <v>0.05</v>
      </c>
      <c r="H168" s="27">
        <f t="shared" si="2"/>
        <v>1.2503155157354839</v>
      </c>
      <c r="K168" s="28" t="str">
        <f>CONCATENATE(Sheet1!$A$2," ", $A$1, " ",Sheet1!$A185)</f>
        <v>5720A  S/N 8476202 BB2 99.99811</v>
      </c>
    </row>
    <row r="169" spans="1:11" x14ac:dyDescent="0.3">
      <c r="A169" s="2" t="s">
        <v>53</v>
      </c>
      <c r="B169" s="12">
        <v>-1.29</v>
      </c>
      <c r="C169" s="12">
        <v>-0.65</v>
      </c>
      <c r="D169" s="13">
        <v>-1.34</v>
      </c>
      <c r="E169" s="13">
        <v>-1.31</v>
      </c>
      <c r="F169" s="13">
        <v>-4.59</v>
      </c>
      <c r="G169" s="13">
        <v>-2.0499999999999998</v>
      </c>
      <c r="H169" s="27">
        <f t="shared" si="2"/>
        <v>1.2812808261874347</v>
      </c>
      <c r="K169" s="28" t="str">
        <f>CONCATENATE(Sheet1!$A$2," ", $A$1, " ",Sheet1!$A186)</f>
        <v>5720A  S/N 8476202 BB2 189.99798</v>
      </c>
    </row>
    <row r="170" spans="1:11" x14ac:dyDescent="0.3">
      <c r="A170" s="2" t="s">
        <v>54</v>
      </c>
      <c r="B170" s="12">
        <v>0.94</v>
      </c>
      <c r="C170" s="12">
        <v>2.56</v>
      </c>
      <c r="D170" s="13">
        <v>0.27</v>
      </c>
      <c r="E170" s="13">
        <v>-0.9</v>
      </c>
      <c r="F170" s="13">
        <v>-6.55</v>
      </c>
      <c r="G170" s="13">
        <v>-1.21</v>
      </c>
      <c r="H170" s="27">
        <f t="shared" si="2"/>
        <v>2.8490159119714771</v>
      </c>
      <c r="K170" s="28" t="str">
        <f>CONCATENATE(Sheet1!$A$2," ", $A$1, " ",Sheet1!$A187)</f>
        <v>5720A  S/N 8476202 BB2 1000.0021</v>
      </c>
    </row>
    <row r="171" spans="1:11" x14ac:dyDescent="0.3">
      <c r="A171" s="2" t="s">
        <v>55</v>
      </c>
      <c r="B171" s="12">
        <v>-2.9999999999999997E-4</v>
      </c>
      <c r="C171" s="12">
        <v>0</v>
      </c>
      <c r="D171" s="13">
        <v>-2.9999999999999997E-4</v>
      </c>
      <c r="E171" s="13">
        <v>-2.9999999999999997E-4</v>
      </c>
      <c r="F171" s="13">
        <v>-2.9999999999999997E-4</v>
      </c>
      <c r="G171" s="13">
        <v>0</v>
      </c>
      <c r="H171" s="26">
        <f t="shared" si="2"/>
        <v>1.4142135623730951E-4</v>
      </c>
      <c r="K171" s="28" t="str">
        <f>CONCATENATE(Sheet1!$A$2," ", $A$1, " ",Sheet1!$A188)</f>
        <v>5720A  S/N 8476202 BB2 1899.9937</v>
      </c>
    </row>
    <row r="172" spans="1:11" x14ac:dyDescent="0.3">
      <c r="A172" s="2" t="s">
        <v>56</v>
      </c>
      <c r="B172" s="12">
        <v>-2.9999999999999997E-4</v>
      </c>
      <c r="C172" s="12">
        <v>1E-4</v>
      </c>
      <c r="D172" s="13">
        <v>-2.9999999999999997E-4</v>
      </c>
      <c r="E172" s="13">
        <v>-2.9999999999999997E-4</v>
      </c>
      <c r="F172" s="13">
        <v>-4.0000000000000002E-4</v>
      </c>
      <c r="G172" s="13">
        <v>-1E-4</v>
      </c>
      <c r="H172" s="26">
        <f t="shared" si="2"/>
        <v>1.674979270186815E-4</v>
      </c>
      <c r="K172" s="28" t="str">
        <f>CONCATENATE(Sheet1!$A$2," ", $A$1, " ",Sheet1!$A189)</f>
        <v>5720A  S/N 8476202 BB2 9999.865</v>
      </c>
    </row>
    <row r="173" spans="1:11" x14ac:dyDescent="0.3">
      <c r="A173" s="2" t="s">
        <v>60</v>
      </c>
      <c r="B173" s="12">
        <v>-3.88</v>
      </c>
      <c r="C173" s="12">
        <v>1.1599999999999999</v>
      </c>
      <c r="D173" s="13">
        <v>-1.47</v>
      </c>
      <c r="E173" s="13">
        <v>-0.99</v>
      </c>
      <c r="F173" s="13">
        <v>-0.42</v>
      </c>
      <c r="G173" s="13">
        <v>-0.27</v>
      </c>
      <c r="H173" s="27">
        <f t="shared" si="2"/>
        <v>1.5301134671070058</v>
      </c>
      <c r="K173" s="28" t="str">
        <f>CONCATENATE(Sheet1!$A$2," ", $A$1, " ",Sheet1!$A190)</f>
        <v>5720A  S/N 8476202 BB2 18999.538</v>
      </c>
    </row>
    <row r="174" spans="1:11" x14ac:dyDescent="0.3">
      <c r="A174" s="2" t="s">
        <v>51</v>
      </c>
      <c r="B174" s="12">
        <v>-1.25</v>
      </c>
      <c r="C174" s="12">
        <v>4.51</v>
      </c>
      <c r="D174" s="13">
        <v>-1.33</v>
      </c>
      <c r="E174" s="13">
        <v>-0.87</v>
      </c>
      <c r="F174" s="13">
        <v>-0.32</v>
      </c>
      <c r="G174" s="13">
        <v>0.55000000000000004</v>
      </c>
      <c r="H174" s="27">
        <f t="shared" si="2"/>
        <v>2.023031965474924</v>
      </c>
      <c r="K174" s="28" t="str">
        <f>CONCATENATE(Sheet1!$A$2," ", $A$1, " ",Sheet1!$A191)</f>
        <v>5720A  S/N 8476202 BB2 99999.06</v>
      </c>
    </row>
    <row r="175" spans="1:11" x14ac:dyDescent="0.3">
      <c r="A175" s="2" t="s">
        <v>52</v>
      </c>
      <c r="B175" s="12">
        <v>-3.52</v>
      </c>
      <c r="C175" s="12">
        <v>0.43</v>
      </c>
      <c r="D175" s="13">
        <v>-0.95</v>
      </c>
      <c r="E175" s="13">
        <v>-0.95</v>
      </c>
      <c r="F175" s="13">
        <v>1.29</v>
      </c>
      <c r="G175" s="13">
        <v>-0.5</v>
      </c>
      <c r="H175" s="27">
        <f t="shared" si="2"/>
        <v>1.4918891826584619</v>
      </c>
      <c r="K175" s="28" t="str">
        <f>CONCATENATE(Sheet1!$A$2," ", $A$1, " ",Sheet1!$A192)</f>
        <v>5720A  S/N 8476202 BB2 189997.22</v>
      </c>
    </row>
    <row r="176" spans="1:11" x14ac:dyDescent="0.3">
      <c r="A176" s="2" t="s">
        <v>53</v>
      </c>
      <c r="B176" s="12">
        <v>-4.9000000000000004</v>
      </c>
      <c r="C176" s="12">
        <v>1.42</v>
      </c>
      <c r="D176" s="13">
        <v>-2.9</v>
      </c>
      <c r="E176" s="13">
        <v>-3.14</v>
      </c>
      <c r="F176" s="13">
        <v>-1.19</v>
      </c>
      <c r="G176" s="13">
        <v>-0.2</v>
      </c>
      <c r="H176" s="27">
        <f t="shared" si="2"/>
        <v>2.0782237340789105</v>
      </c>
      <c r="K176" s="28" t="str">
        <f>CONCATENATE(Sheet1!$A$2," ", $A$1, " ",Sheet1!$A193)</f>
        <v>5720A  S/N 8476202 BB2 999979.7</v>
      </c>
    </row>
    <row r="177" spans="1:11" x14ac:dyDescent="0.3">
      <c r="A177" s="2" t="s">
        <v>54</v>
      </c>
      <c r="B177" s="12">
        <v>-4.66</v>
      </c>
      <c r="C177" s="12">
        <v>1.34</v>
      </c>
      <c r="D177" s="13">
        <v>-3.07</v>
      </c>
      <c r="E177" s="13">
        <v>-2.8</v>
      </c>
      <c r="F177" s="13">
        <v>0.01</v>
      </c>
      <c r="G177" s="13">
        <v>-0.31</v>
      </c>
      <c r="H177" s="27">
        <f t="shared" si="2"/>
        <v>2.0761456007601096</v>
      </c>
      <c r="K177" s="28" t="str">
        <f>CONCATENATE(Sheet1!$A$2," ", $A$1, " ",Sheet1!$A194)</f>
        <v>5720A  S/N 8476202 BB2 1900004.7</v>
      </c>
    </row>
    <row r="178" spans="1:11" x14ac:dyDescent="0.3">
      <c r="A178" s="2" t="s">
        <v>55</v>
      </c>
      <c r="B178" s="12">
        <v>-1E-4</v>
      </c>
      <c r="C178" s="12">
        <v>2.0000000000000001E-4</v>
      </c>
      <c r="D178" s="13">
        <v>0</v>
      </c>
      <c r="E178" s="13">
        <v>0</v>
      </c>
      <c r="F178" s="13">
        <v>0</v>
      </c>
      <c r="G178" s="13">
        <v>-1E-4</v>
      </c>
      <c r="H178" s="26">
        <f t="shared" si="2"/>
        <v>9.9999999999999991E-5</v>
      </c>
      <c r="K178" s="28" t="str">
        <f>CONCATENATE(Sheet1!$A$2," ", $A$1, " ",Sheet1!$A195)</f>
        <v>5720A  S/N 8476202 BB2 9999286</v>
      </c>
    </row>
    <row r="179" spans="1:11" x14ac:dyDescent="0.3">
      <c r="A179" s="2" t="s">
        <v>56</v>
      </c>
      <c r="B179" s="12">
        <v>-5.0000000000000001E-4</v>
      </c>
      <c r="C179" s="12">
        <v>4.0000000000000002E-4</v>
      </c>
      <c r="D179" s="13">
        <v>1E-4</v>
      </c>
      <c r="E179" s="13">
        <v>0</v>
      </c>
      <c r="F179" s="13">
        <v>1E-4</v>
      </c>
      <c r="G179" s="13">
        <v>0</v>
      </c>
      <c r="H179" s="26">
        <f t="shared" si="2"/>
        <v>2.6718699236468997E-4</v>
      </c>
      <c r="K179" s="28" t="str">
        <f>CONCATENATE(Sheet1!$A$2," ", $A$1, " ",Sheet1!$A196)</f>
        <v>5720A  S/N 8476202 BB2 18998925</v>
      </c>
    </row>
    <row r="180" spans="1:11" x14ac:dyDescent="0.3">
      <c r="A180" s="17">
        <v>0</v>
      </c>
      <c r="B180" s="12">
        <v>0</v>
      </c>
      <c r="C180" s="12">
        <v>0</v>
      </c>
      <c r="D180" s="13">
        <v>0</v>
      </c>
      <c r="E180" s="13">
        <v>0</v>
      </c>
      <c r="F180" s="13">
        <v>0</v>
      </c>
      <c r="G180" s="13">
        <v>0</v>
      </c>
      <c r="H180" s="26">
        <f t="shared" si="2"/>
        <v>0</v>
      </c>
      <c r="K180" s="28" t="str">
        <f>CONCATENATE(Sheet1!$A$2," ", $A$1, " ",Sheet1!$A197)</f>
        <v>5720A  S/N 8476202 BB2 100002860</v>
      </c>
    </row>
    <row r="181" spans="1:11" x14ac:dyDescent="0.3">
      <c r="A181" s="17">
        <v>0.99593960000000004</v>
      </c>
      <c r="B181" s="12">
        <v>0</v>
      </c>
      <c r="C181" s="12">
        <v>0</v>
      </c>
      <c r="D181" s="13">
        <v>0</v>
      </c>
      <c r="E181" s="13">
        <v>0</v>
      </c>
      <c r="F181" s="13">
        <v>0</v>
      </c>
      <c r="G181" s="13">
        <v>0</v>
      </c>
      <c r="H181" s="26">
        <f t="shared" si="2"/>
        <v>0</v>
      </c>
    </row>
    <row r="182" spans="1:11" x14ac:dyDescent="0.3">
      <c r="A182" s="17">
        <v>1.8925358999999999</v>
      </c>
      <c r="B182" s="12">
        <v>0</v>
      </c>
      <c r="C182" s="12">
        <v>0</v>
      </c>
      <c r="D182" s="13">
        <v>0</v>
      </c>
      <c r="E182" s="13">
        <v>0</v>
      </c>
      <c r="F182" s="13">
        <v>0</v>
      </c>
      <c r="G182" s="13">
        <v>0</v>
      </c>
      <c r="H182" s="26">
        <f t="shared" si="2"/>
        <v>0</v>
      </c>
    </row>
    <row r="183" spans="1:11" x14ac:dyDescent="0.3">
      <c r="A183" s="18">
        <v>9.9994809999999994</v>
      </c>
      <c r="B183" s="12">
        <v>5.84</v>
      </c>
      <c r="C183" s="12">
        <v>4.46</v>
      </c>
      <c r="D183" s="13">
        <v>5.17</v>
      </c>
      <c r="E183" s="13">
        <v>6.05</v>
      </c>
      <c r="F183" s="13">
        <v>2.19</v>
      </c>
      <c r="G183" s="13">
        <v>0.2</v>
      </c>
      <c r="H183" s="27">
        <f t="shared" si="2"/>
        <v>2.1167329385950735</v>
      </c>
    </row>
    <row r="184" spans="1:11" x14ac:dyDescent="0.3">
      <c r="A184" s="18">
        <v>18.999877999999999</v>
      </c>
      <c r="B184" s="12">
        <v>2.97</v>
      </c>
      <c r="C184" s="12">
        <v>1.91</v>
      </c>
      <c r="D184" s="13">
        <v>1.96</v>
      </c>
      <c r="E184" s="13">
        <v>3.11</v>
      </c>
      <c r="F184" s="13">
        <v>1.86</v>
      </c>
      <c r="G184" s="13">
        <v>0.53</v>
      </c>
      <c r="H184" s="27">
        <f t="shared" si="2"/>
        <v>0.8508753662487184</v>
      </c>
    </row>
    <row r="185" spans="1:11" x14ac:dyDescent="0.3">
      <c r="A185" s="6">
        <v>99.998109999999997</v>
      </c>
      <c r="B185" s="12">
        <v>2.6</v>
      </c>
      <c r="C185" s="12">
        <v>1.79</v>
      </c>
      <c r="D185" s="13">
        <v>1.77</v>
      </c>
      <c r="E185" s="13">
        <v>2.15</v>
      </c>
      <c r="F185" s="13">
        <v>1.5</v>
      </c>
      <c r="G185" s="13">
        <v>0.48</v>
      </c>
      <c r="H185" s="27">
        <f t="shared" si="2"/>
        <v>0.65224611919121411</v>
      </c>
    </row>
    <row r="186" spans="1:11" x14ac:dyDescent="0.3">
      <c r="A186" s="6">
        <v>189.99798000000001</v>
      </c>
      <c r="B186" s="12">
        <v>0.44</v>
      </c>
      <c r="C186" s="12">
        <v>0.11</v>
      </c>
      <c r="D186" s="13">
        <v>0.05</v>
      </c>
      <c r="E186" s="13">
        <v>0.24</v>
      </c>
      <c r="F186" s="13">
        <v>1.08</v>
      </c>
      <c r="G186" s="13">
        <v>1.1299999999999999</v>
      </c>
      <c r="H186" s="27">
        <f t="shared" si="2"/>
        <v>0.43944725381880467</v>
      </c>
    </row>
    <row r="187" spans="1:11" x14ac:dyDescent="0.3">
      <c r="A187" s="5">
        <v>1000.0021</v>
      </c>
      <c r="B187" s="12">
        <v>-0.19</v>
      </c>
      <c r="C187" s="12">
        <v>-0.32</v>
      </c>
      <c r="D187" s="13">
        <v>-0.4</v>
      </c>
      <c r="E187" s="13">
        <v>-0.2</v>
      </c>
      <c r="F187" s="13">
        <v>-0.17</v>
      </c>
      <c r="G187" s="13">
        <v>0.01</v>
      </c>
      <c r="H187" s="27">
        <f t="shared" si="2"/>
        <v>0.12824672402140425</v>
      </c>
    </row>
    <row r="188" spans="1:11" x14ac:dyDescent="0.3">
      <c r="A188" s="5">
        <v>1899.9937</v>
      </c>
      <c r="B188" s="12">
        <v>-0.46</v>
      </c>
      <c r="C188" s="12">
        <v>-0.43</v>
      </c>
      <c r="D188" s="13">
        <v>-0.53</v>
      </c>
      <c r="E188" s="13">
        <v>-0.43</v>
      </c>
      <c r="F188" s="13">
        <v>0.05</v>
      </c>
      <c r="G188" s="13">
        <v>0.01</v>
      </c>
      <c r="H188" s="27">
        <f t="shared" si="2"/>
        <v>0.23483445705905726</v>
      </c>
    </row>
    <row r="189" spans="1:11" x14ac:dyDescent="0.3">
      <c r="A189" s="4">
        <v>9999.8649999999998</v>
      </c>
      <c r="B189" s="12">
        <v>-0.78</v>
      </c>
      <c r="C189" s="12">
        <v>-0.56000000000000005</v>
      </c>
      <c r="D189" s="13">
        <v>-0.45</v>
      </c>
      <c r="E189" s="13">
        <v>-0.52</v>
      </c>
      <c r="F189" s="13">
        <v>-0.63</v>
      </c>
      <c r="G189" s="13">
        <v>-0.4</v>
      </c>
      <c r="H189" s="27">
        <f t="shared" si="2"/>
        <v>0.12418624006798136</v>
      </c>
    </row>
    <row r="190" spans="1:11" x14ac:dyDescent="0.3">
      <c r="A190" s="4">
        <v>18999.538</v>
      </c>
      <c r="B190" s="12">
        <v>-0.54</v>
      </c>
      <c r="C190" s="12">
        <v>-0.16</v>
      </c>
      <c r="D190" s="13">
        <v>-0.08</v>
      </c>
      <c r="E190" s="13">
        <v>-0.19</v>
      </c>
      <c r="F190" s="13">
        <v>-0.4</v>
      </c>
      <c r="G190" s="13">
        <v>-0.3</v>
      </c>
      <c r="H190" s="27">
        <f t="shared" si="2"/>
        <v>0.15539376506868674</v>
      </c>
    </row>
    <row r="191" spans="1:11" x14ac:dyDescent="0.3">
      <c r="A191" s="3">
        <v>99999.06</v>
      </c>
      <c r="B191" s="12">
        <v>-0.63</v>
      </c>
      <c r="C191" s="12">
        <v>-0.41</v>
      </c>
      <c r="D191" s="13">
        <v>-0.23</v>
      </c>
      <c r="E191" s="13">
        <v>-0.57999999999999996</v>
      </c>
      <c r="F191" s="13">
        <v>-0.84</v>
      </c>
      <c r="G191" s="13">
        <v>-0.44</v>
      </c>
      <c r="H191" s="27">
        <f t="shared" si="2"/>
        <v>0.19178257364931661</v>
      </c>
    </row>
    <row r="192" spans="1:11" x14ac:dyDescent="0.3">
      <c r="A192" s="3">
        <v>189997.22</v>
      </c>
      <c r="B192" s="12">
        <v>-0.44</v>
      </c>
      <c r="C192" s="12">
        <v>-0.02</v>
      </c>
      <c r="D192" s="13">
        <v>-0.13</v>
      </c>
      <c r="E192" s="13">
        <v>-0.47</v>
      </c>
      <c r="F192" s="13">
        <v>-0.59</v>
      </c>
      <c r="G192" s="13">
        <v>-0.5</v>
      </c>
      <c r="H192" s="27">
        <f t="shared" si="2"/>
        <v>0.20795966489255133</v>
      </c>
    </row>
    <row r="193" spans="1:8" x14ac:dyDescent="0.3">
      <c r="A193" s="19">
        <v>999979.7</v>
      </c>
      <c r="B193" s="12">
        <v>-0.81</v>
      </c>
      <c r="C193" s="12">
        <v>-0.86</v>
      </c>
      <c r="D193" s="13">
        <v>0.37</v>
      </c>
      <c r="E193" s="13">
        <v>-0.13</v>
      </c>
      <c r="F193" s="13">
        <v>-0.33</v>
      </c>
      <c r="G193" s="13">
        <v>0.36</v>
      </c>
      <c r="H193" s="27">
        <f t="shared" si="2"/>
        <v>0.4935134806219133</v>
      </c>
    </row>
    <row r="194" spans="1:8" x14ac:dyDescent="0.3">
      <c r="A194" s="19">
        <v>1900004.7</v>
      </c>
      <c r="B194" s="12">
        <v>-0.08</v>
      </c>
      <c r="C194" s="12">
        <v>0.11</v>
      </c>
      <c r="D194" s="13">
        <v>0.45</v>
      </c>
      <c r="E194" s="13">
        <v>-0.17</v>
      </c>
      <c r="F194" s="13">
        <v>0.02</v>
      </c>
      <c r="G194" s="13">
        <v>0.35</v>
      </c>
      <c r="H194" s="27">
        <f t="shared" ref="H194:H196" si="3">_xlfn.STDEV.P(B194:G194)</f>
        <v>0.22201101073795618</v>
      </c>
    </row>
    <row r="195" spans="1:8" x14ac:dyDescent="0.3">
      <c r="A195" s="20">
        <v>9999286</v>
      </c>
      <c r="B195" s="12">
        <v>-0.86</v>
      </c>
      <c r="C195" s="12">
        <v>-0.63</v>
      </c>
      <c r="D195" s="13">
        <v>0.25</v>
      </c>
      <c r="E195" s="13">
        <v>0.42</v>
      </c>
      <c r="F195" s="13">
        <v>0.09</v>
      </c>
      <c r="G195" s="13">
        <v>0.36</v>
      </c>
      <c r="H195" s="27">
        <f t="shared" si="3"/>
        <v>0.49837792442638901</v>
      </c>
    </row>
    <row r="196" spans="1:8" x14ac:dyDescent="0.3">
      <c r="A196" s="20">
        <v>18998925</v>
      </c>
      <c r="B196" s="12">
        <v>-7.0000000000000007E-2</v>
      </c>
      <c r="C196" s="12">
        <v>0.44</v>
      </c>
      <c r="D196" s="13">
        <v>0.49</v>
      </c>
      <c r="E196" s="13">
        <v>0.18</v>
      </c>
      <c r="F196" s="13">
        <v>0.59</v>
      </c>
      <c r="G196" s="13">
        <v>0.6</v>
      </c>
      <c r="H196" s="27">
        <f t="shared" si="3"/>
        <v>0.24162068528078379</v>
      </c>
    </row>
    <row r="197" spans="1:8" x14ac:dyDescent="0.3">
      <c r="A197" s="20">
        <v>100002860</v>
      </c>
      <c r="B197" s="12">
        <v>-4.4000000000000004</v>
      </c>
      <c r="C197" s="12">
        <v>-4.8499999999999996</v>
      </c>
      <c r="D197" s="13">
        <v>-2.41</v>
      </c>
      <c r="E197" s="13">
        <v>-8.51</v>
      </c>
      <c r="F197" s="13">
        <v>0.77</v>
      </c>
      <c r="G197" s="13">
        <v>-1.2</v>
      </c>
      <c r="H197" s="27">
        <f>_xlfn.STDEV.P(B197:G197)</f>
        <v>2.9556988269367959</v>
      </c>
    </row>
  </sheetData>
  <conditionalFormatting sqref="B16:G1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7:G17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:G27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8:G19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3:G183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4:G19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</cp:lastModifiedBy>
  <dcterms:created xsi:type="dcterms:W3CDTF">2018-08-06T09:14:50Z</dcterms:created>
  <dcterms:modified xsi:type="dcterms:W3CDTF">2019-06-13T03:23:10Z</dcterms:modified>
</cp:coreProperties>
</file>