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DATA PAGE" sheetId="1" r:id="rId1"/>
    <sheet name="DRAWING" sheetId="2" r:id="rId2"/>
  </sheets>
  <definedNames/>
  <calcPr fullCalcOnLoad="1"/>
</workbook>
</file>

<file path=xl/sharedStrings.xml><?xml version="1.0" encoding="utf-8"?>
<sst xmlns="http://schemas.openxmlformats.org/spreadsheetml/2006/main" count="111" uniqueCount="71">
  <si>
    <t>PART NUMBER</t>
  </si>
  <si>
    <t>DATE</t>
  </si>
  <si>
    <t>ENG</t>
  </si>
  <si>
    <t>REVISION</t>
  </si>
  <si>
    <t>ECA NO.</t>
  </si>
  <si>
    <t>LTR</t>
  </si>
  <si>
    <t>USED ON</t>
  </si>
  <si>
    <t>MODEL</t>
  </si>
  <si>
    <t>NEXT ASSEMBLY</t>
  </si>
  <si>
    <t>DESIGNATION</t>
  </si>
  <si>
    <t>DRAWN BY</t>
  </si>
  <si>
    <t>CONFIDENTIAL  PROPRIETARY</t>
  </si>
  <si>
    <t>Keithley Instruments, Inc.  Cleveland, Ohio  44139</t>
  </si>
  <si>
    <t xml:space="preserve">  NO.</t>
  </si>
  <si>
    <t>MATE OF</t>
  </si>
  <si>
    <t>MAKE FROM LSI - (PER TABLE) EPROM</t>
  </si>
  <si>
    <t>DUPLICATE USING MASTER FILE</t>
  </si>
  <si>
    <t>TYPE</t>
  </si>
  <si>
    <t>, PER TABLE, ONTO LABEL AND APPLY TO PROGRAMMED LSI</t>
  </si>
  <si>
    <t>REV (*)</t>
  </si>
  <si>
    <t>CHECKSUM</t>
  </si>
  <si>
    <t>CHECKSUM ENVIRONMENT</t>
  </si>
  <si>
    <t>BIT                    8 VS. 16</t>
  </si>
  <si>
    <t>LSI P/N</t>
  </si>
  <si>
    <t>DRAWING DATE</t>
  </si>
  <si>
    <t>DRAWING FORMAT INFORMATION</t>
  </si>
  <si>
    <t>A</t>
  </si>
  <si>
    <t>USED ON INFORMATION</t>
  </si>
  <si>
    <t>QSIF-234 REV.</t>
  </si>
  <si>
    <t>FORM QSIF-234 REVISION:</t>
  </si>
  <si>
    <t>BIT   8 VS. 16</t>
  </si>
  <si>
    <t>DRAWING DATA</t>
  </si>
  <si>
    <t>PART DATA</t>
  </si>
  <si>
    <t>ENG. APPROVAL</t>
  </si>
  <si>
    <t>ENG APPROVAL</t>
  </si>
  <si>
    <t>LABEL</t>
  </si>
  <si>
    <t>SZ</t>
  </si>
  <si>
    <t>N/A</t>
  </si>
  <si>
    <t>A03</t>
  </si>
  <si>
    <t>A02</t>
  </si>
  <si>
    <t>MB</t>
  </si>
  <si>
    <t>A04</t>
  </si>
  <si>
    <t>A05</t>
  </si>
  <si>
    <t>A01</t>
  </si>
  <si>
    <t>2510-800*</t>
  </si>
  <si>
    <t>KAS</t>
  </si>
  <si>
    <t>J</t>
  </si>
  <si>
    <t>ADDED A10</t>
  </si>
  <si>
    <t>K</t>
  </si>
  <si>
    <t>ADDED A11</t>
  </si>
  <si>
    <t>2510-100</t>
  </si>
  <si>
    <t>U168</t>
  </si>
  <si>
    <t>2510-800</t>
  </si>
  <si>
    <t>A06</t>
  </si>
  <si>
    <t>A07</t>
  </si>
  <si>
    <t>A08</t>
  </si>
  <si>
    <t>A09</t>
  </si>
  <si>
    <t>A10</t>
  </si>
  <si>
    <t>A11</t>
  </si>
  <si>
    <t>0x0528AF25</t>
  </si>
  <si>
    <t>0528D8F8</t>
  </si>
  <si>
    <t>0527A134</t>
  </si>
  <si>
    <t>04F57097</t>
  </si>
  <si>
    <t>04C278C2</t>
  </si>
  <si>
    <t>04B998AB</t>
  </si>
  <si>
    <t>04B76DD8H</t>
  </si>
  <si>
    <t>04B29BAFH</t>
  </si>
  <si>
    <t>4B3004A</t>
  </si>
  <si>
    <t>4B0232A</t>
  </si>
  <si>
    <t>LSI-210</t>
  </si>
  <si>
    <t>BP 1200 DOS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</si>
</sst>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center" textRotation="9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vertical="center" textRotation="90"/>
    </xf>
    <xf numFmtId="0" fontId="4" fillId="0" borderId="3" xfId="0" applyFont="1" applyBorder="1" applyAlignment="1">
      <alignment vertical="center" textRotation="90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/>
    </xf>
    <xf numFmtId="0" fontId="9" fillId="2" borderId="0" xfId="0" applyFont="1" applyFill="1" applyAlignment="1">
      <alignment/>
    </xf>
    <xf numFmtId="0" fontId="6" fillId="2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textRotation="90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7" xfId="0" applyFont="1" applyBorder="1" applyAlignment="1">
      <alignment vertical="center" textRotation="90"/>
    </xf>
    <xf numFmtId="0" fontId="1" fillId="0" borderId="11" xfId="0" applyFont="1" applyBorder="1" applyAlignment="1">
      <alignment vertical="center" textRotation="90"/>
    </xf>
    <xf numFmtId="0" fontId="1" fillId="0" borderId="18" xfId="0" applyFont="1" applyBorder="1" applyAlignment="1">
      <alignment vertical="center" textRotation="90"/>
    </xf>
    <xf numFmtId="14" fontId="1" fillId="0" borderId="19" xfId="0" applyNumberFormat="1" applyFont="1" applyBorder="1" applyAlignment="1">
      <alignment horizontal="right" vertical="center" textRotation="90"/>
    </xf>
    <xf numFmtId="14" fontId="1" fillId="0" borderId="17" xfId="0" applyNumberFormat="1" applyFont="1" applyBorder="1" applyAlignment="1">
      <alignment horizontal="right" vertical="center" textRotation="90"/>
    </xf>
    <xf numFmtId="14" fontId="1" fillId="0" borderId="11" xfId="0" applyNumberFormat="1" applyFont="1" applyBorder="1" applyAlignment="1">
      <alignment horizontal="right" vertical="center" textRotation="90"/>
    </xf>
    <xf numFmtId="0" fontId="1" fillId="0" borderId="18" xfId="0" applyFont="1" applyBorder="1" applyAlignment="1">
      <alignment horizontal="right" vertical="center" textRotation="90"/>
    </xf>
    <xf numFmtId="0" fontId="1" fillId="0" borderId="17" xfId="0" applyFont="1" applyBorder="1" applyAlignment="1">
      <alignment horizontal="right" vertical="center" textRotation="90"/>
    </xf>
    <xf numFmtId="0" fontId="1" fillId="0" borderId="11" xfId="0" applyFont="1" applyBorder="1" applyAlignment="1">
      <alignment horizontal="right" vertical="center" textRotation="90"/>
    </xf>
    <xf numFmtId="14" fontId="2" fillId="0" borderId="19" xfId="0" applyNumberFormat="1" applyFont="1" applyBorder="1" applyAlignment="1">
      <alignment horizontal="right" vertical="center" textRotation="90" shrinkToFit="1"/>
    </xf>
    <xf numFmtId="14" fontId="2" fillId="0" borderId="17" xfId="0" applyNumberFormat="1" applyFont="1" applyBorder="1" applyAlignment="1">
      <alignment horizontal="right" vertical="center" textRotation="90" shrinkToFit="1"/>
    </xf>
    <xf numFmtId="14" fontId="2" fillId="0" borderId="11" xfId="0" applyNumberFormat="1" applyFont="1" applyBorder="1" applyAlignment="1">
      <alignment horizontal="right" vertical="center" textRotation="90" shrinkToFit="1"/>
    </xf>
    <xf numFmtId="0" fontId="2" fillId="0" borderId="20" xfId="0" applyFont="1" applyBorder="1" applyAlignment="1">
      <alignment horizontal="right" vertical="center" textRotation="90"/>
    </xf>
    <xf numFmtId="0" fontId="2" fillId="0" borderId="21" xfId="0" applyFont="1" applyBorder="1" applyAlignment="1">
      <alignment horizontal="right" vertical="center" textRotation="90"/>
    </xf>
    <xf numFmtId="0" fontId="2" fillId="0" borderId="22" xfId="0" applyFont="1" applyBorder="1" applyAlignment="1">
      <alignment horizontal="right" vertical="center" textRotation="90"/>
    </xf>
    <xf numFmtId="0" fontId="2" fillId="0" borderId="23" xfId="0" applyFont="1" applyBorder="1" applyAlignment="1">
      <alignment horizontal="right" vertical="center" textRotation="90"/>
    </xf>
    <xf numFmtId="0" fontId="2" fillId="0" borderId="23" xfId="0" applyFont="1" applyBorder="1" applyAlignment="1">
      <alignment vertical="center" textRotation="90"/>
    </xf>
    <xf numFmtId="0" fontId="2" fillId="0" borderId="21" xfId="0" applyFont="1" applyBorder="1" applyAlignment="1">
      <alignment vertical="center" textRotation="90"/>
    </xf>
    <xf numFmtId="0" fontId="2" fillId="0" borderId="22" xfId="0" applyFont="1" applyBorder="1" applyAlignment="1">
      <alignment vertical="center" textRotation="90"/>
    </xf>
    <xf numFmtId="0" fontId="2" fillId="0" borderId="18" xfId="0" applyFont="1" applyBorder="1" applyAlignment="1">
      <alignment vertical="center" textRotation="90" shrinkToFit="1"/>
    </xf>
    <xf numFmtId="0" fontId="2" fillId="0" borderId="17" xfId="0" applyFont="1" applyBorder="1" applyAlignment="1">
      <alignment vertical="center" textRotation="90" shrinkToFit="1"/>
    </xf>
    <xf numFmtId="0" fontId="2" fillId="0" borderId="18" xfId="0" applyFont="1" applyBorder="1" applyAlignment="1">
      <alignment horizontal="right" vertical="center" textRotation="90" shrinkToFit="1"/>
    </xf>
    <xf numFmtId="0" fontId="2" fillId="0" borderId="17" xfId="0" applyFont="1" applyBorder="1" applyAlignment="1">
      <alignment horizontal="right" vertical="center" textRotation="90" shrinkToFit="1"/>
    </xf>
    <xf numFmtId="0" fontId="2" fillId="0" borderId="11" xfId="0" applyFont="1" applyBorder="1" applyAlignment="1">
      <alignment horizontal="right" vertical="center" textRotation="90" shrinkToFit="1"/>
    </xf>
    <xf numFmtId="0" fontId="2" fillId="0" borderId="18" xfId="0" applyFont="1" applyBorder="1" applyAlignment="1">
      <alignment vertical="center" textRotation="90"/>
    </xf>
    <xf numFmtId="0" fontId="2" fillId="0" borderId="17" xfId="0" applyFont="1" applyBorder="1" applyAlignment="1">
      <alignment vertical="center" textRotation="90"/>
    </xf>
    <xf numFmtId="0" fontId="2" fillId="0" borderId="11" xfId="0" applyFont="1" applyBorder="1" applyAlignment="1">
      <alignment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3" fillId="0" borderId="18" xfId="0" applyFont="1" applyBorder="1" applyAlignment="1">
      <alignment vertical="center" textRotation="90"/>
    </xf>
    <xf numFmtId="0" fontId="3" fillId="0" borderId="17" xfId="0" applyFont="1" applyBorder="1" applyAlignment="1">
      <alignment vertical="center" textRotation="90"/>
    </xf>
    <xf numFmtId="0" fontId="3" fillId="0" borderId="11" xfId="0" applyFont="1" applyBorder="1" applyAlignment="1">
      <alignment vertical="center" textRotation="90"/>
    </xf>
    <xf numFmtId="0" fontId="3" fillId="0" borderId="19" xfId="0" applyFont="1" applyBorder="1" applyAlignment="1">
      <alignment vertical="center" textRotation="90"/>
    </xf>
    <xf numFmtId="0" fontId="2" fillId="0" borderId="19" xfId="0" applyFont="1" applyBorder="1" applyAlignment="1">
      <alignment vertical="center" textRotation="90"/>
    </xf>
    <xf numFmtId="0" fontId="14" fillId="0" borderId="18" xfId="0" applyFont="1" applyBorder="1" applyAlignment="1">
      <alignment horizontal="center" vertical="center" textRotation="90" shrinkToFit="1"/>
    </xf>
    <xf numFmtId="0" fontId="14" fillId="0" borderId="17" xfId="0" applyFont="1" applyBorder="1" applyAlignment="1">
      <alignment horizontal="center" vertical="center" textRotation="90" shrinkToFit="1"/>
    </xf>
    <xf numFmtId="0" fontId="14" fillId="0" borderId="11" xfId="0" applyFont="1" applyBorder="1" applyAlignment="1">
      <alignment horizontal="center" vertical="center" textRotation="90" shrinkToFit="1"/>
    </xf>
    <xf numFmtId="0" fontId="5" fillId="0" borderId="5" xfId="0" applyFont="1" applyBorder="1" applyAlignment="1" applyProtection="1">
      <alignment horizontal="left" vertical="center" textRotation="90"/>
      <protection locked="0"/>
    </xf>
    <xf numFmtId="0" fontId="5" fillId="0" borderId="6" xfId="0" applyFont="1" applyBorder="1" applyAlignment="1" applyProtection="1">
      <alignment horizontal="left" vertical="center" textRotation="90"/>
      <protection locked="0"/>
    </xf>
    <xf numFmtId="0" fontId="5" fillId="0" borderId="0" xfId="0" applyFont="1" applyBorder="1" applyAlignment="1" applyProtection="1">
      <alignment horizontal="left" vertical="center" textRotation="90"/>
      <protection locked="0"/>
    </xf>
    <xf numFmtId="0" fontId="5" fillId="0" borderId="3" xfId="0" applyFont="1" applyBorder="1" applyAlignment="1" applyProtection="1">
      <alignment horizontal="left" vertical="center" textRotation="90"/>
      <protection locked="0"/>
    </xf>
    <xf numFmtId="0" fontId="5" fillId="0" borderId="24" xfId="0" applyFont="1" applyBorder="1" applyAlignment="1" applyProtection="1">
      <alignment horizontal="left" vertical="center" textRotation="90"/>
      <protection locked="0"/>
    </xf>
    <xf numFmtId="0" fontId="5" fillId="0" borderId="25" xfId="0" applyFont="1" applyBorder="1" applyAlignment="1" applyProtection="1">
      <alignment horizontal="left" vertical="center" textRotation="90"/>
      <protection locked="0"/>
    </xf>
    <xf numFmtId="0" fontId="4" fillId="0" borderId="26" xfId="0" applyFont="1" applyBorder="1" applyAlignment="1" applyProtection="1">
      <alignment horizontal="left" textRotation="90"/>
      <protection locked="0"/>
    </xf>
    <xf numFmtId="0" fontId="4" fillId="0" borderId="27" xfId="0" applyFont="1" applyBorder="1" applyAlignment="1" applyProtection="1">
      <alignment horizontal="left" textRotation="90"/>
      <protection locked="0"/>
    </xf>
    <xf numFmtId="0" fontId="4" fillId="0" borderId="28" xfId="0" applyFont="1" applyBorder="1" applyAlignment="1" applyProtection="1">
      <alignment horizontal="left" textRotation="90"/>
      <protection locked="0"/>
    </xf>
    <xf numFmtId="0" fontId="1" fillId="0" borderId="18" xfId="0" applyFont="1" applyBorder="1" applyAlignment="1">
      <alignment horizontal="left" vertical="center" textRotation="90"/>
    </xf>
    <xf numFmtId="0" fontId="1" fillId="0" borderId="17" xfId="0" applyFont="1" applyBorder="1" applyAlignment="1">
      <alignment horizontal="left" vertical="center" textRotation="90"/>
    </xf>
    <xf numFmtId="0" fontId="1" fillId="0" borderId="11" xfId="0" applyFont="1" applyBorder="1" applyAlignment="1">
      <alignment horizontal="left" vertical="center" textRotation="90"/>
    </xf>
    <xf numFmtId="14" fontId="7" fillId="0" borderId="29" xfId="0" applyNumberFormat="1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 textRotation="90"/>
    </xf>
    <xf numFmtId="0" fontId="0" fillId="0" borderId="25" xfId="0" applyFont="1" applyBorder="1" applyAlignment="1">
      <alignment horizontal="center" vertical="center" textRotation="90"/>
    </xf>
    <xf numFmtId="0" fontId="1" fillId="0" borderId="0" xfId="0" applyFont="1" applyBorder="1" applyAlignment="1">
      <alignment textRotation="90"/>
    </xf>
    <xf numFmtId="0" fontId="3" fillId="0" borderId="29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1" fillId="0" borderId="17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10" fillId="0" borderId="30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vertical="center" textRotation="90"/>
    </xf>
    <xf numFmtId="0" fontId="4" fillId="0" borderId="0" xfId="0" applyFont="1" applyBorder="1" applyAlignment="1">
      <alignment vertical="center" textRotation="90"/>
    </xf>
    <xf numFmtId="0" fontId="4" fillId="0" borderId="35" xfId="0" applyFont="1" applyBorder="1" applyAlignment="1">
      <alignment vertical="center" textRotation="90"/>
    </xf>
    <xf numFmtId="0" fontId="4" fillId="0" borderId="7" xfId="0" applyFont="1" applyBorder="1" applyAlignment="1">
      <alignment vertical="center" textRotation="90"/>
    </xf>
    <xf numFmtId="0" fontId="5" fillId="0" borderId="36" xfId="0" applyFont="1" applyBorder="1" applyAlignment="1">
      <alignment horizontal="left" vertical="center" textRotation="180"/>
    </xf>
    <xf numFmtId="0" fontId="5" fillId="0" borderId="34" xfId="0" applyFont="1" applyBorder="1" applyAlignment="1">
      <alignment horizontal="left" vertical="center" textRotation="180"/>
    </xf>
    <xf numFmtId="0" fontId="5" fillId="0" borderId="1" xfId="0" applyFont="1" applyBorder="1" applyAlignment="1">
      <alignment horizontal="left" vertical="center" textRotation="180"/>
    </xf>
    <xf numFmtId="0" fontId="5" fillId="0" borderId="0" xfId="0" applyFont="1" applyBorder="1" applyAlignment="1">
      <alignment horizontal="left" vertical="center" textRotation="180"/>
    </xf>
    <xf numFmtId="0" fontId="5" fillId="0" borderId="2" xfId="0" applyFont="1" applyBorder="1" applyAlignment="1">
      <alignment horizontal="left" vertical="center" textRotation="180"/>
    </xf>
    <xf numFmtId="0" fontId="5" fillId="0" borderId="7" xfId="0" applyFont="1" applyBorder="1" applyAlignment="1">
      <alignment horizontal="left" vertical="center" textRotation="180"/>
    </xf>
    <xf numFmtId="0" fontId="4" fillId="0" borderId="31" xfId="0" applyFont="1" applyBorder="1" applyAlignment="1">
      <alignment vertical="top" textRotation="180"/>
    </xf>
    <xf numFmtId="0" fontId="4" fillId="0" borderId="32" xfId="0" applyFont="1" applyBorder="1" applyAlignment="1">
      <alignment vertical="top" textRotation="180"/>
    </xf>
    <xf numFmtId="0" fontId="4" fillId="0" borderId="37" xfId="0" applyFont="1" applyBorder="1" applyAlignment="1">
      <alignment vertical="top" textRotation="18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left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76200</xdr:colOff>
      <xdr:row>61</xdr:row>
      <xdr:rowOff>19050</xdr:rowOff>
    </xdr:from>
    <xdr:to>
      <xdr:col>39</xdr:col>
      <xdr:colOff>247650</xdr:colOff>
      <xdr:row>70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2220575"/>
          <a:ext cx="4286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28575</xdr:colOff>
      <xdr:row>34</xdr:row>
      <xdr:rowOff>19050</xdr:rowOff>
    </xdr:from>
    <xdr:to>
      <xdr:col>41</xdr:col>
      <xdr:colOff>19050</xdr:colOff>
      <xdr:row>50</xdr:row>
      <xdr:rowOff>171450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9353550" y="6819900"/>
          <a:ext cx="952500" cy="3352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38"/>
  <sheetViews>
    <sheetView tabSelected="1" zoomScale="55" zoomScaleNormal="55" workbookViewId="0" topLeftCell="A6">
      <selection activeCell="O20" sqref="O20"/>
    </sheetView>
  </sheetViews>
  <sheetFormatPr defaultColWidth="9.140625" defaultRowHeight="21.75" customHeight="1"/>
  <cols>
    <col min="1" max="1" width="9.140625" style="1" customWidth="1"/>
    <col min="2" max="2" width="5.140625" style="1" customWidth="1"/>
    <col min="3" max="3" width="5.7109375" style="1" customWidth="1"/>
    <col min="4" max="4" width="12.7109375" style="1" customWidth="1"/>
    <col min="5" max="5" width="31.8515625" style="23" customWidth="1"/>
    <col min="6" max="6" width="45.00390625" style="1" customWidth="1"/>
    <col min="7" max="7" width="12.421875" style="1" customWidth="1"/>
    <col min="8" max="8" width="19.8515625" style="1" customWidth="1"/>
    <col min="9" max="9" width="9.140625" style="1" customWidth="1"/>
    <col min="10" max="11" width="10.00390625" style="1" customWidth="1"/>
    <col min="12" max="13" width="20.28125" style="1" customWidth="1"/>
    <col min="14" max="14" width="24.7109375" style="1" customWidth="1"/>
    <col min="15" max="15" width="24.140625" style="1" customWidth="1"/>
    <col min="16" max="17" width="20.28125" style="1" customWidth="1"/>
    <col min="18" max="18" width="15.8515625" style="1" customWidth="1"/>
    <col min="19" max="19" width="8.28125" style="1" customWidth="1"/>
    <col min="20" max="20" width="7.00390625" style="1" customWidth="1"/>
    <col min="21" max="21" width="7.140625" style="1" customWidth="1"/>
    <col min="22" max="16384" width="9.28125" style="1" customWidth="1"/>
  </cols>
  <sheetData>
    <row r="1" spans="1:21" ht="33.75" customHeight="1" thickBot="1">
      <c r="A1" s="61"/>
      <c r="B1" s="61"/>
      <c r="C1" s="61"/>
      <c r="D1" s="61"/>
      <c r="E1" s="62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27" customHeight="1" thickBot="1">
      <c r="A2" s="61"/>
      <c r="B2" s="12"/>
      <c r="C2" s="13"/>
      <c r="D2" s="13"/>
      <c r="E2" s="3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U2" s="61"/>
    </row>
    <row r="3" spans="1:21" s="11" customFormat="1" ht="36.75" customHeight="1">
      <c r="A3" s="44"/>
      <c r="B3" s="15"/>
      <c r="C3" s="68" t="s">
        <v>31</v>
      </c>
      <c r="D3" s="69"/>
      <c r="E3" s="69"/>
      <c r="F3" s="69"/>
      <c r="G3" s="69"/>
      <c r="H3" s="69"/>
      <c r="I3" s="70"/>
      <c r="J3" s="16"/>
      <c r="K3" s="68" t="s">
        <v>32</v>
      </c>
      <c r="L3" s="69"/>
      <c r="M3" s="69"/>
      <c r="N3" s="69"/>
      <c r="O3" s="69"/>
      <c r="P3" s="69"/>
      <c r="Q3" s="69"/>
      <c r="R3" s="69"/>
      <c r="S3" s="71"/>
      <c r="T3" s="17"/>
      <c r="U3" s="44"/>
    </row>
    <row r="4" spans="1:21" ht="21.75" customHeight="1">
      <c r="A4" s="61"/>
      <c r="B4" s="3"/>
      <c r="C4" s="33"/>
      <c r="D4" s="34"/>
      <c r="E4" s="35"/>
      <c r="F4" s="34"/>
      <c r="G4" s="34"/>
      <c r="H4" s="34"/>
      <c r="I4" s="36"/>
      <c r="J4" s="7"/>
      <c r="K4" s="33"/>
      <c r="L4" s="34"/>
      <c r="M4" s="34"/>
      <c r="N4" s="34"/>
      <c r="O4" s="34"/>
      <c r="P4" s="34"/>
      <c r="Q4" s="34"/>
      <c r="R4" s="34"/>
      <c r="S4" s="36"/>
      <c r="T4" s="18"/>
      <c r="U4" s="61"/>
    </row>
    <row r="5" spans="1:21" s="10" customFormat="1" ht="33.75" customHeight="1">
      <c r="A5" s="52"/>
      <c r="B5" s="19"/>
      <c r="C5" s="37"/>
      <c r="D5" s="38"/>
      <c r="E5" s="39"/>
      <c r="F5" s="38"/>
      <c r="G5" s="38"/>
      <c r="H5" s="38"/>
      <c r="I5" s="40"/>
      <c r="J5" s="9"/>
      <c r="K5" s="37"/>
      <c r="L5" s="52"/>
      <c r="M5" s="52"/>
      <c r="N5" s="52"/>
      <c r="O5" s="52"/>
      <c r="P5" s="52"/>
      <c r="Q5" s="52"/>
      <c r="R5" s="52"/>
      <c r="S5" s="40"/>
      <c r="T5" s="20"/>
      <c r="U5" s="52"/>
    </row>
    <row r="6" spans="1:21" s="11" customFormat="1" ht="33.75" customHeight="1">
      <c r="A6" s="44"/>
      <c r="B6" s="15"/>
      <c r="C6" s="41"/>
      <c r="D6" s="42"/>
      <c r="E6" s="43"/>
      <c r="F6" s="44"/>
      <c r="G6" s="42"/>
      <c r="H6" s="42"/>
      <c r="I6" s="45"/>
      <c r="J6" s="16"/>
      <c r="K6" s="41"/>
      <c r="L6" s="54" t="s">
        <v>14</v>
      </c>
      <c r="M6" s="66"/>
      <c r="N6" s="72"/>
      <c r="O6" s="44"/>
      <c r="P6" s="54" t="s">
        <v>35</v>
      </c>
      <c r="Q6" s="66" t="s">
        <v>44</v>
      </c>
      <c r="R6" s="72"/>
      <c r="S6" s="45"/>
      <c r="T6" s="17"/>
      <c r="U6" s="44"/>
    </row>
    <row r="7" spans="1:21" s="11" customFormat="1" ht="33.75" customHeight="1">
      <c r="A7" s="44"/>
      <c r="B7" s="15"/>
      <c r="C7" s="41"/>
      <c r="D7" s="42"/>
      <c r="E7" s="43"/>
      <c r="F7" s="44"/>
      <c r="G7" s="42"/>
      <c r="H7" s="42"/>
      <c r="I7" s="45"/>
      <c r="J7" s="16"/>
      <c r="K7" s="41"/>
      <c r="L7" s="44"/>
      <c r="M7" s="44"/>
      <c r="N7" s="44"/>
      <c r="O7" s="44"/>
      <c r="P7" s="44"/>
      <c r="Q7" s="44"/>
      <c r="R7" s="44"/>
      <c r="S7" s="45"/>
      <c r="T7" s="17"/>
      <c r="U7" s="44"/>
    </row>
    <row r="8" spans="1:21" s="11" customFormat="1" ht="57" customHeight="1">
      <c r="A8" s="44"/>
      <c r="B8" s="15"/>
      <c r="C8" s="41"/>
      <c r="D8" s="42"/>
      <c r="E8" s="43"/>
      <c r="F8" s="44"/>
      <c r="G8" s="42"/>
      <c r="H8" s="42"/>
      <c r="I8" s="45"/>
      <c r="J8" s="16"/>
      <c r="K8" s="41"/>
      <c r="L8" s="57" t="s">
        <v>0</v>
      </c>
      <c r="M8" s="57" t="s">
        <v>19</v>
      </c>
      <c r="N8" s="57" t="s">
        <v>20</v>
      </c>
      <c r="O8" s="57" t="s">
        <v>21</v>
      </c>
      <c r="P8" s="57" t="s">
        <v>30</v>
      </c>
      <c r="Q8" s="57" t="s">
        <v>23</v>
      </c>
      <c r="R8" s="53"/>
      <c r="S8" s="45"/>
      <c r="T8" s="17"/>
      <c r="U8" s="44"/>
    </row>
    <row r="9" spans="1:21" s="11" customFormat="1" ht="33.75" customHeight="1">
      <c r="A9" s="44"/>
      <c r="B9" s="15"/>
      <c r="C9" s="41"/>
      <c r="D9" s="42"/>
      <c r="E9" s="43"/>
      <c r="F9" s="44"/>
      <c r="G9" s="42"/>
      <c r="H9" s="42"/>
      <c r="I9" s="45"/>
      <c r="J9" s="16"/>
      <c r="K9" s="41"/>
      <c r="L9" s="58" t="s">
        <v>52</v>
      </c>
      <c r="M9" s="59" t="s">
        <v>43</v>
      </c>
      <c r="N9" s="59" t="s">
        <v>59</v>
      </c>
      <c r="O9" s="59"/>
      <c r="P9" s="59"/>
      <c r="Q9" s="59" t="s">
        <v>69</v>
      </c>
      <c r="R9" s="53"/>
      <c r="S9" s="45"/>
      <c r="T9" s="17"/>
      <c r="U9" s="44"/>
    </row>
    <row r="10" spans="1:21" s="11" customFormat="1" ht="33.75" customHeight="1">
      <c r="A10" s="44"/>
      <c r="B10" s="15"/>
      <c r="C10" s="41"/>
      <c r="D10" s="42"/>
      <c r="E10" s="65" t="s">
        <v>25</v>
      </c>
      <c r="F10" s="73"/>
      <c r="G10" s="42"/>
      <c r="H10" s="42"/>
      <c r="I10" s="45"/>
      <c r="J10" s="16"/>
      <c r="K10" s="41"/>
      <c r="L10" s="58" t="s">
        <v>52</v>
      </c>
      <c r="M10" s="59" t="s">
        <v>39</v>
      </c>
      <c r="N10" s="63" t="s">
        <v>60</v>
      </c>
      <c r="O10" s="59"/>
      <c r="P10" s="59"/>
      <c r="Q10" s="59" t="s">
        <v>69</v>
      </c>
      <c r="R10" s="53"/>
      <c r="S10" s="45"/>
      <c r="T10" s="17"/>
      <c r="U10" s="44"/>
    </row>
    <row r="11" spans="1:21" s="11" customFormat="1" ht="33.75" customHeight="1">
      <c r="A11" s="44"/>
      <c r="B11" s="15"/>
      <c r="C11" s="41"/>
      <c r="D11" s="42"/>
      <c r="E11" s="55" t="s">
        <v>0</v>
      </c>
      <c r="F11" s="55" t="s">
        <v>44</v>
      </c>
      <c r="G11" s="42"/>
      <c r="H11" s="42"/>
      <c r="I11" s="45"/>
      <c r="J11" s="16"/>
      <c r="K11" s="41"/>
      <c r="L11" s="58" t="s">
        <v>52</v>
      </c>
      <c r="M11" s="59" t="s">
        <v>38</v>
      </c>
      <c r="N11" s="63" t="s">
        <v>61</v>
      </c>
      <c r="O11" s="59"/>
      <c r="P11" s="59"/>
      <c r="Q11" s="59" t="s">
        <v>69</v>
      </c>
      <c r="R11" s="53"/>
      <c r="S11" s="45"/>
      <c r="T11" s="17"/>
      <c r="U11" s="44"/>
    </row>
    <row r="12" spans="1:21" s="11" customFormat="1" ht="33.75" customHeight="1">
      <c r="A12" s="44"/>
      <c r="B12" s="15"/>
      <c r="C12" s="41"/>
      <c r="D12" s="44"/>
      <c r="E12" s="55" t="s">
        <v>24</v>
      </c>
      <c r="F12" s="56">
        <v>36595</v>
      </c>
      <c r="G12" s="44"/>
      <c r="H12" s="44"/>
      <c r="I12" s="46"/>
      <c r="J12" s="16"/>
      <c r="K12" s="41"/>
      <c r="L12" s="58" t="s">
        <v>52</v>
      </c>
      <c r="M12" s="59" t="s">
        <v>41</v>
      </c>
      <c r="N12" s="59" t="s">
        <v>62</v>
      </c>
      <c r="O12" s="59"/>
      <c r="P12" s="59"/>
      <c r="Q12" s="59" t="s">
        <v>69</v>
      </c>
      <c r="R12" s="53"/>
      <c r="S12" s="45"/>
      <c r="T12" s="17"/>
      <c r="U12" s="44"/>
    </row>
    <row r="13" spans="1:21" s="11" customFormat="1" ht="33.75" customHeight="1">
      <c r="A13" s="44"/>
      <c r="B13" s="15"/>
      <c r="C13" s="41"/>
      <c r="D13" s="44"/>
      <c r="E13" s="55" t="s">
        <v>10</v>
      </c>
      <c r="F13" s="55" t="s">
        <v>40</v>
      </c>
      <c r="G13" s="44"/>
      <c r="H13" s="44"/>
      <c r="I13" s="46"/>
      <c r="J13" s="16"/>
      <c r="K13" s="41"/>
      <c r="L13" s="58" t="s">
        <v>52</v>
      </c>
      <c r="M13" s="59" t="s">
        <v>42</v>
      </c>
      <c r="N13" s="59" t="s">
        <v>63</v>
      </c>
      <c r="O13" s="59"/>
      <c r="P13" s="59"/>
      <c r="Q13" s="59" t="s">
        <v>69</v>
      </c>
      <c r="R13" s="53"/>
      <c r="S13" s="45"/>
      <c r="T13" s="17"/>
      <c r="U13" s="44"/>
    </row>
    <row r="14" spans="1:21" s="11" customFormat="1" ht="33.75" customHeight="1">
      <c r="A14" s="44"/>
      <c r="B14" s="15"/>
      <c r="C14" s="41"/>
      <c r="D14" s="44"/>
      <c r="E14" s="55" t="s">
        <v>34</v>
      </c>
      <c r="F14" s="55" t="s">
        <v>45</v>
      </c>
      <c r="G14" s="44"/>
      <c r="H14" s="44"/>
      <c r="I14" s="46"/>
      <c r="J14" s="16"/>
      <c r="K14" s="41"/>
      <c r="L14" s="58" t="s">
        <v>52</v>
      </c>
      <c r="M14" s="59" t="s">
        <v>53</v>
      </c>
      <c r="N14" s="59" t="s">
        <v>37</v>
      </c>
      <c r="O14" s="59"/>
      <c r="P14" s="59"/>
      <c r="Q14" s="59" t="s">
        <v>69</v>
      </c>
      <c r="R14" s="53"/>
      <c r="S14" s="45"/>
      <c r="T14" s="17"/>
      <c r="U14" s="44"/>
    </row>
    <row r="15" spans="1:21" s="11" customFormat="1" ht="33.75" customHeight="1">
      <c r="A15" s="44"/>
      <c r="B15" s="15"/>
      <c r="C15" s="41"/>
      <c r="D15" s="44"/>
      <c r="E15" s="43"/>
      <c r="F15" s="44"/>
      <c r="G15" s="44"/>
      <c r="H15" s="44"/>
      <c r="I15" s="46"/>
      <c r="J15" s="16"/>
      <c r="K15" s="41"/>
      <c r="L15" s="58" t="s">
        <v>52</v>
      </c>
      <c r="M15" s="59" t="s">
        <v>54</v>
      </c>
      <c r="N15" s="59" t="s">
        <v>64</v>
      </c>
      <c r="O15" s="59"/>
      <c r="P15" s="59"/>
      <c r="Q15" s="59" t="s">
        <v>69</v>
      </c>
      <c r="R15" s="53"/>
      <c r="S15" s="45"/>
      <c r="T15" s="17"/>
      <c r="U15" s="44"/>
    </row>
    <row r="16" spans="1:21" s="11" customFormat="1" ht="33.75" customHeight="1">
      <c r="A16" s="44"/>
      <c r="B16" s="15"/>
      <c r="C16" s="41"/>
      <c r="D16" s="44"/>
      <c r="E16" s="43"/>
      <c r="F16" s="44"/>
      <c r="G16" s="44"/>
      <c r="H16" s="44"/>
      <c r="I16" s="46"/>
      <c r="J16" s="16"/>
      <c r="K16" s="41"/>
      <c r="L16" s="58" t="s">
        <v>52</v>
      </c>
      <c r="M16" s="59" t="s">
        <v>55</v>
      </c>
      <c r="N16" s="59" t="s">
        <v>65</v>
      </c>
      <c r="O16" s="59"/>
      <c r="P16" s="59"/>
      <c r="Q16" s="59" t="s">
        <v>69</v>
      </c>
      <c r="R16" s="53"/>
      <c r="S16" s="45"/>
      <c r="T16" s="17"/>
      <c r="U16" s="44"/>
    </row>
    <row r="17" spans="1:21" s="11" customFormat="1" ht="33.75" customHeight="1">
      <c r="A17" s="44"/>
      <c r="B17" s="15"/>
      <c r="C17" s="41"/>
      <c r="D17" s="44"/>
      <c r="E17" s="43"/>
      <c r="F17" s="44"/>
      <c r="G17" s="44"/>
      <c r="H17" s="44"/>
      <c r="I17" s="45"/>
      <c r="J17" s="16"/>
      <c r="K17" s="41"/>
      <c r="L17" s="58" t="s">
        <v>52</v>
      </c>
      <c r="M17" s="59" t="s">
        <v>56</v>
      </c>
      <c r="N17" s="59" t="s">
        <v>66</v>
      </c>
      <c r="O17" s="59"/>
      <c r="P17" s="59"/>
      <c r="Q17" s="59" t="s">
        <v>69</v>
      </c>
      <c r="R17" s="53"/>
      <c r="S17" s="45"/>
      <c r="T17" s="17"/>
      <c r="U17" s="44"/>
    </row>
    <row r="18" spans="1:21" s="11" customFormat="1" ht="33.75" customHeight="1">
      <c r="A18" s="44"/>
      <c r="B18" s="15"/>
      <c r="C18" s="41"/>
      <c r="D18" s="42"/>
      <c r="E18" s="47"/>
      <c r="F18" s="42"/>
      <c r="G18" s="42"/>
      <c r="H18" s="42"/>
      <c r="I18" s="45"/>
      <c r="J18" s="16"/>
      <c r="K18" s="41"/>
      <c r="L18" s="58" t="s">
        <v>52</v>
      </c>
      <c r="M18" s="59" t="s">
        <v>57</v>
      </c>
      <c r="N18" s="59" t="s">
        <v>67</v>
      </c>
      <c r="O18" s="59"/>
      <c r="P18" s="59"/>
      <c r="Q18" s="59" t="s">
        <v>69</v>
      </c>
      <c r="R18" s="53"/>
      <c r="S18" s="45"/>
      <c r="T18" s="17"/>
      <c r="U18" s="44"/>
    </row>
    <row r="19" spans="1:21" s="11" customFormat="1" ht="33.75" customHeight="1">
      <c r="A19" s="44"/>
      <c r="B19" s="15"/>
      <c r="C19" s="41"/>
      <c r="D19" s="42"/>
      <c r="E19" s="47"/>
      <c r="F19" s="42"/>
      <c r="G19" s="42"/>
      <c r="H19" s="42"/>
      <c r="I19" s="45"/>
      <c r="J19" s="16"/>
      <c r="K19" s="41"/>
      <c r="L19" s="58" t="s">
        <v>52</v>
      </c>
      <c r="M19" s="59" t="s">
        <v>58</v>
      </c>
      <c r="N19" s="59" t="s">
        <v>68</v>
      </c>
      <c r="O19" s="59" t="s">
        <v>70</v>
      </c>
      <c r="P19" s="59">
        <v>8</v>
      </c>
      <c r="Q19" s="59" t="s">
        <v>69</v>
      </c>
      <c r="R19" s="53"/>
      <c r="S19" s="45"/>
      <c r="T19" s="17"/>
      <c r="U19" s="44"/>
    </row>
    <row r="20" spans="1:21" s="11" customFormat="1" ht="33.75" customHeight="1">
      <c r="A20" s="44"/>
      <c r="B20" s="15"/>
      <c r="C20" s="41"/>
      <c r="D20" s="42"/>
      <c r="E20" s="47"/>
      <c r="F20" s="42"/>
      <c r="G20" s="42"/>
      <c r="H20" s="42"/>
      <c r="I20" s="45"/>
      <c r="J20" s="16"/>
      <c r="K20" s="41"/>
      <c r="L20" s="58"/>
      <c r="M20" s="59"/>
      <c r="N20" s="59"/>
      <c r="O20" s="59"/>
      <c r="P20" s="59"/>
      <c r="Q20" s="59"/>
      <c r="R20" s="53"/>
      <c r="S20" s="45"/>
      <c r="T20" s="17"/>
      <c r="U20" s="44"/>
    </row>
    <row r="21" spans="1:21" s="11" customFormat="1" ht="33.75" customHeight="1">
      <c r="A21" s="44"/>
      <c r="B21" s="15"/>
      <c r="C21" s="41"/>
      <c r="D21" s="65" t="str">
        <f>"DRAWING REVISION HISTORY"</f>
        <v>DRAWING REVISION HISTORY</v>
      </c>
      <c r="E21" s="66"/>
      <c r="F21" s="66"/>
      <c r="G21" s="66"/>
      <c r="H21" s="67"/>
      <c r="I21" s="45"/>
      <c r="J21" s="16"/>
      <c r="K21" s="41"/>
      <c r="L21" s="58"/>
      <c r="M21" s="59"/>
      <c r="N21" s="59"/>
      <c r="O21" s="59"/>
      <c r="P21" s="59"/>
      <c r="Q21" s="59"/>
      <c r="R21" s="53"/>
      <c r="S21" s="45"/>
      <c r="T21" s="17"/>
      <c r="U21" s="44"/>
    </row>
    <row r="22" spans="1:21" s="11" customFormat="1" ht="33.75" customHeight="1">
      <c r="A22" s="44"/>
      <c r="B22" s="15"/>
      <c r="C22" s="41"/>
      <c r="D22" s="55" t="s">
        <v>5</v>
      </c>
      <c r="E22" s="55" t="s">
        <v>4</v>
      </c>
      <c r="F22" s="55" t="s">
        <v>3</v>
      </c>
      <c r="G22" s="55" t="s">
        <v>2</v>
      </c>
      <c r="H22" s="55" t="s">
        <v>1</v>
      </c>
      <c r="I22" s="45"/>
      <c r="J22" s="16"/>
      <c r="K22" s="41"/>
      <c r="L22" s="58"/>
      <c r="M22" s="59"/>
      <c r="N22" s="59"/>
      <c r="O22" s="59"/>
      <c r="P22" s="59"/>
      <c r="Q22" s="59"/>
      <c r="R22" s="53"/>
      <c r="S22" s="45"/>
      <c r="T22" s="17"/>
      <c r="U22" s="44"/>
    </row>
    <row r="23" spans="1:21" s="11" customFormat="1" ht="33.75" customHeight="1">
      <c r="A23" s="44"/>
      <c r="B23" s="15"/>
      <c r="C23" s="41"/>
      <c r="D23" s="55" t="s">
        <v>46</v>
      </c>
      <c r="E23" s="55">
        <v>27868</v>
      </c>
      <c r="F23" s="55" t="s">
        <v>47</v>
      </c>
      <c r="G23" s="55" t="s">
        <v>36</v>
      </c>
      <c r="H23" s="56">
        <v>37666</v>
      </c>
      <c r="I23" s="45"/>
      <c r="J23" s="16"/>
      <c r="K23" s="41"/>
      <c r="L23" s="58"/>
      <c r="M23" s="59"/>
      <c r="N23" s="59"/>
      <c r="O23" s="59"/>
      <c r="P23" s="59"/>
      <c r="Q23" s="59"/>
      <c r="R23" s="53"/>
      <c r="S23" s="45"/>
      <c r="T23" s="17"/>
      <c r="U23" s="44"/>
    </row>
    <row r="24" spans="1:21" s="11" customFormat="1" ht="33.75" customHeight="1">
      <c r="A24" s="44"/>
      <c r="B24" s="15"/>
      <c r="C24" s="41"/>
      <c r="D24" s="55" t="s">
        <v>48</v>
      </c>
      <c r="E24" s="55">
        <v>28287</v>
      </c>
      <c r="F24" s="55" t="s">
        <v>49</v>
      </c>
      <c r="G24" s="55" t="s">
        <v>36</v>
      </c>
      <c r="H24" s="56">
        <v>37741</v>
      </c>
      <c r="I24" s="45"/>
      <c r="J24" s="16"/>
      <c r="K24" s="41"/>
      <c r="L24" s="58"/>
      <c r="M24" s="59"/>
      <c r="N24" s="59"/>
      <c r="O24" s="59"/>
      <c r="P24" s="59"/>
      <c r="Q24" s="59"/>
      <c r="R24" s="53"/>
      <c r="S24" s="45"/>
      <c r="T24" s="17"/>
      <c r="U24" s="44"/>
    </row>
    <row r="25" spans="1:21" s="11" customFormat="1" ht="33.75" customHeight="1">
      <c r="A25" s="44"/>
      <c r="B25" s="15"/>
      <c r="C25" s="41"/>
      <c r="D25" s="55"/>
      <c r="E25" s="55"/>
      <c r="F25" s="55"/>
      <c r="G25" s="55"/>
      <c r="H25" s="56"/>
      <c r="I25" s="45"/>
      <c r="J25" s="16"/>
      <c r="K25" s="41"/>
      <c r="L25" s="58"/>
      <c r="M25" s="59"/>
      <c r="N25" s="59"/>
      <c r="O25" s="59"/>
      <c r="P25" s="59"/>
      <c r="Q25" s="59"/>
      <c r="R25" s="42"/>
      <c r="S25" s="45"/>
      <c r="T25" s="17"/>
      <c r="U25" s="44"/>
    </row>
    <row r="26" spans="1:21" s="11" customFormat="1" ht="33.75" customHeight="1">
      <c r="A26" s="44"/>
      <c r="B26" s="15"/>
      <c r="C26" s="41"/>
      <c r="D26" s="55"/>
      <c r="E26" s="55"/>
      <c r="F26" s="55"/>
      <c r="G26" s="55"/>
      <c r="H26" s="56"/>
      <c r="I26" s="45"/>
      <c r="J26" s="16"/>
      <c r="K26" s="41"/>
      <c r="L26" s="58"/>
      <c r="M26" s="59"/>
      <c r="N26" s="59"/>
      <c r="O26" s="59"/>
      <c r="P26" s="59"/>
      <c r="Q26" s="59"/>
      <c r="R26" s="42"/>
      <c r="S26" s="45"/>
      <c r="T26" s="17"/>
      <c r="U26" s="44"/>
    </row>
    <row r="27" spans="1:21" s="11" customFormat="1" ht="33.75" customHeight="1">
      <c r="A27" s="44"/>
      <c r="B27" s="15"/>
      <c r="C27" s="41"/>
      <c r="D27" s="55"/>
      <c r="E27" s="55"/>
      <c r="F27" s="55"/>
      <c r="G27" s="55"/>
      <c r="H27" s="56"/>
      <c r="I27" s="45"/>
      <c r="J27" s="16"/>
      <c r="K27" s="41"/>
      <c r="L27" s="58"/>
      <c r="M27" s="59"/>
      <c r="N27" s="59"/>
      <c r="O27" s="59"/>
      <c r="P27" s="59"/>
      <c r="Q27" s="59"/>
      <c r="R27" s="42"/>
      <c r="S27" s="45"/>
      <c r="T27" s="17"/>
      <c r="U27" s="44"/>
    </row>
    <row r="28" spans="1:21" s="11" customFormat="1" ht="33.75" customHeight="1">
      <c r="A28" s="44"/>
      <c r="B28" s="15"/>
      <c r="C28" s="41"/>
      <c r="D28" s="55"/>
      <c r="E28" s="55"/>
      <c r="F28" s="55"/>
      <c r="G28" s="55"/>
      <c r="H28" s="56"/>
      <c r="I28" s="45"/>
      <c r="J28" s="16"/>
      <c r="K28" s="41"/>
      <c r="L28" s="58"/>
      <c r="M28" s="59"/>
      <c r="N28" s="59"/>
      <c r="O28" s="59"/>
      <c r="P28" s="59"/>
      <c r="Q28" s="59"/>
      <c r="R28" s="42"/>
      <c r="S28" s="45"/>
      <c r="T28" s="17"/>
      <c r="U28" s="44"/>
    </row>
    <row r="29" spans="1:21" s="11" customFormat="1" ht="33.75" customHeight="1">
      <c r="A29" s="44"/>
      <c r="B29" s="15"/>
      <c r="C29" s="41"/>
      <c r="D29" s="55"/>
      <c r="E29" s="55"/>
      <c r="F29" s="55"/>
      <c r="G29" s="55"/>
      <c r="H29" s="56"/>
      <c r="I29" s="45"/>
      <c r="J29" s="16"/>
      <c r="K29" s="41"/>
      <c r="L29" s="42"/>
      <c r="M29" s="42"/>
      <c r="N29" s="42"/>
      <c r="O29" s="42"/>
      <c r="P29" s="42"/>
      <c r="Q29" s="42"/>
      <c r="R29" s="42"/>
      <c r="S29" s="45"/>
      <c r="T29" s="17"/>
      <c r="U29" s="44"/>
    </row>
    <row r="30" spans="1:21" s="11" customFormat="1" ht="33.75" customHeight="1">
      <c r="A30" s="44"/>
      <c r="B30" s="15"/>
      <c r="C30" s="41"/>
      <c r="D30" s="55"/>
      <c r="E30" s="55"/>
      <c r="F30" s="55"/>
      <c r="G30" s="55"/>
      <c r="H30" s="56"/>
      <c r="I30" s="45"/>
      <c r="J30" s="16"/>
      <c r="K30" s="41"/>
      <c r="L30" s="65" t="s">
        <v>27</v>
      </c>
      <c r="M30" s="66"/>
      <c r="N30" s="67"/>
      <c r="O30" s="42"/>
      <c r="P30" s="42"/>
      <c r="Q30" s="42"/>
      <c r="R30" s="42"/>
      <c r="S30" s="45"/>
      <c r="T30" s="17"/>
      <c r="U30" s="44"/>
    </row>
    <row r="31" spans="1:21" s="11" customFormat="1" ht="39.75" customHeight="1">
      <c r="A31" s="44"/>
      <c r="B31" s="15"/>
      <c r="C31" s="41"/>
      <c r="D31" s="42"/>
      <c r="E31" s="47"/>
      <c r="F31" s="42"/>
      <c r="G31" s="42"/>
      <c r="H31" s="42"/>
      <c r="I31" s="45"/>
      <c r="J31" s="16"/>
      <c r="K31" s="41"/>
      <c r="L31" s="60" t="s">
        <v>7</v>
      </c>
      <c r="M31" s="60" t="s">
        <v>8</v>
      </c>
      <c r="N31" s="60" t="s">
        <v>9</v>
      </c>
      <c r="O31" s="42"/>
      <c r="P31" s="42"/>
      <c r="Q31" s="42"/>
      <c r="R31" s="42"/>
      <c r="S31" s="45"/>
      <c r="T31" s="17"/>
      <c r="U31" s="44"/>
    </row>
    <row r="32" spans="1:21" s="11" customFormat="1" ht="33.75" customHeight="1">
      <c r="A32" s="44"/>
      <c r="B32" s="15"/>
      <c r="C32" s="41"/>
      <c r="D32" s="42"/>
      <c r="E32" s="47"/>
      <c r="F32" s="42"/>
      <c r="G32" s="42"/>
      <c r="H32" s="42"/>
      <c r="I32" s="45"/>
      <c r="J32" s="16"/>
      <c r="K32" s="41"/>
      <c r="L32" s="55">
        <v>2510</v>
      </c>
      <c r="M32" s="55" t="s">
        <v>50</v>
      </c>
      <c r="N32" s="55" t="s">
        <v>51</v>
      </c>
      <c r="O32" s="42"/>
      <c r="P32" s="42"/>
      <c r="Q32" s="42"/>
      <c r="R32" s="42"/>
      <c r="S32" s="45"/>
      <c r="T32" s="17"/>
      <c r="U32" s="44"/>
    </row>
    <row r="33" spans="1:21" s="11" customFormat="1" ht="33.75" customHeight="1">
      <c r="A33" s="44"/>
      <c r="B33" s="15"/>
      <c r="C33" s="41"/>
      <c r="D33" s="42"/>
      <c r="E33" s="47"/>
      <c r="F33" s="42"/>
      <c r="G33" s="42"/>
      <c r="H33" s="42"/>
      <c r="I33" s="45"/>
      <c r="J33" s="16"/>
      <c r="K33" s="41"/>
      <c r="L33" s="55"/>
      <c r="M33" s="55"/>
      <c r="N33" s="55"/>
      <c r="O33" s="42"/>
      <c r="P33" s="42"/>
      <c r="Q33" s="42"/>
      <c r="R33" s="42"/>
      <c r="S33" s="45"/>
      <c r="T33" s="17"/>
      <c r="U33" s="44"/>
    </row>
    <row r="34" spans="1:21" s="11" customFormat="1" ht="33.75" customHeight="1">
      <c r="A34" s="44"/>
      <c r="B34" s="15"/>
      <c r="C34" s="41"/>
      <c r="D34" s="42"/>
      <c r="E34" s="47"/>
      <c r="F34" s="42"/>
      <c r="G34" s="42"/>
      <c r="H34" s="42"/>
      <c r="I34" s="45"/>
      <c r="J34" s="16"/>
      <c r="K34" s="41"/>
      <c r="L34" s="55"/>
      <c r="M34" s="55"/>
      <c r="N34" s="55"/>
      <c r="O34" s="42"/>
      <c r="P34" s="42"/>
      <c r="Q34" s="42"/>
      <c r="R34" s="42"/>
      <c r="S34" s="45"/>
      <c r="T34" s="17"/>
      <c r="U34" s="44"/>
    </row>
    <row r="35" spans="1:21" s="10" customFormat="1" ht="33.75" customHeight="1" thickBot="1">
      <c r="A35" s="52"/>
      <c r="B35" s="19"/>
      <c r="C35" s="48"/>
      <c r="D35" s="49"/>
      <c r="E35" s="50"/>
      <c r="F35" s="49"/>
      <c r="G35" s="49"/>
      <c r="H35" s="49"/>
      <c r="I35" s="51"/>
      <c r="J35" s="9"/>
      <c r="K35" s="48"/>
      <c r="L35" s="49"/>
      <c r="M35" s="49"/>
      <c r="N35" s="49"/>
      <c r="O35" s="49"/>
      <c r="P35" s="49"/>
      <c r="Q35" s="49"/>
      <c r="R35" s="49"/>
      <c r="S35" s="51"/>
      <c r="T35" s="20"/>
      <c r="U35" s="52"/>
    </row>
    <row r="36" spans="1:21" ht="33.75" customHeight="1">
      <c r="A36" s="61"/>
      <c r="B36" s="3"/>
      <c r="C36" s="7"/>
      <c r="D36" s="7"/>
      <c r="E36" s="31"/>
      <c r="F36" s="29" t="s">
        <v>29</v>
      </c>
      <c r="G36" s="8" t="s">
        <v>26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8"/>
      <c r="U36" s="61"/>
    </row>
    <row r="37" spans="1:21" ht="25.5" customHeight="1" thickBot="1">
      <c r="A37" s="61"/>
      <c r="B37" s="4"/>
      <c r="C37" s="21"/>
      <c r="D37" s="21"/>
      <c r="E37" s="3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61"/>
    </row>
    <row r="38" spans="1:21" ht="33.75" customHeight="1">
      <c r="A38" s="61"/>
      <c r="B38" s="61"/>
      <c r="C38" s="61"/>
      <c r="D38" s="61"/>
      <c r="E38" s="62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ht="33.75" customHeight="1"/>
    <row r="40" ht="33.75" customHeight="1"/>
  </sheetData>
  <mergeCells count="7">
    <mergeCell ref="L30:N30"/>
    <mergeCell ref="D21:H21"/>
    <mergeCell ref="C3:I3"/>
    <mergeCell ref="K3:S3"/>
    <mergeCell ref="M6:N6"/>
    <mergeCell ref="Q6:R6"/>
    <mergeCell ref="E10:F10"/>
  </mergeCells>
  <printOptions/>
  <pageMargins left="0.75" right="0.75" top="1" bottom="1" header="0.5" footer="0.5"/>
  <pageSetup fitToHeight="1" fitToWidth="1" horizontalDpi="600" verticalDpi="6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71"/>
  <sheetViews>
    <sheetView zoomScale="65" zoomScaleNormal="65" workbookViewId="0" topLeftCell="A26">
      <selection activeCell="Z33" sqref="Z33:Z38"/>
    </sheetView>
  </sheetViews>
  <sheetFormatPr defaultColWidth="9.140625" defaultRowHeight="15.75" customHeight="1"/>
  <cols>
    <col min="1" max="1" width="4.00390625" style="1" customWidth="1"/>
    <col min="2" max="25" width="3.57421875" style="25" customWidth="1"/>
    <col min="26" max="26" width="3.7109375" style="25" customWidth="1"/>
    <col min="27" max="33" width="3.57421875" style="25" customWidth="1"/>
    <col min="34" max="38" width="4.28125" style="25" customWidth="1"/>
    <col min="39" max="39" width="3.8515625" style="25" customWidth="1"/>
    <col min="40" max="40" width="4.28125" style="25" customWidth="1"/>
    <col min="41" max="41" width="6.28125" style="25" customWidth="1"/>
    <col min="42" max="42" width="2.57421875" style="25" customWidth="1"/>
    <col min="43" max="16384" width="3.57421875" style="25" customWidth="1"/>
  </cols>
  <sheetData>
    <row r="1" spans="1:42" ht="15.75" customHeight="1">
      <c r="A1" s="86" t="s">
        <v>1</v>
      </c>
      <c r="B1" s="83">
        <f>IF('DATA PAGE'!H23="","",'DATA PAGE'!H23)</f>
        <v>37666</v>
      </c>
      <c r="C1" s="83">
        <f>IF('DATA PAGE'!H24="","",'DATA PAGE'!H24)</f>
        <v>37741</v>
      </c>
      <c r="D1" s="83">
        <f>IF('DATA PAGE'!H25="","",'DATA PAGE'!H25)</f>
      </c>
      <c r="E1" s="77">
        <f>IF('DATA PAGE'!H26="","",'DATA PAGE'!H26)</f>
      </c>
      <c r="F1" s="77">
        <f>IF('DATA PAGE'!H27="","",'DATA PAGE'!H27)</f>
      </c>
      <c r="G1" s="77">
        <f>IF('DATA PAGE'!H28="","",'DATA PAGE'!H28)</f>
      </c>
      <c r="H1" s="77">
        <f>IF('DATA PAGE'!H29="","",'DATA PAGE'!H29)</f>
      </c>
      <c r="I1" s="77">
        <f>IF('DATA PAGE'!H30="","",'DATA PAGE'!H30)</f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101" t="s">
        <v>6</v>
      </c>
      <c r="AI1" s="107" t="s">
        <v>9</v>
      </c>
      <c r="AJ1" s="108" t="str">
        <f>IF('DATA PAGE'!N32="","",'DATA PAGE'!N32)</f>
        <v>U168</v>
      </c>
      <c r="AK1" s="108">
        <f>IF('DATA PAGE'!N33="","",'DATA PAGE'!N33)</f>
      </c>
      <c r="AL1" s="108">
        <f>IF('DATA PAGE'!N34="","",'DATA PAGE'!N34)</f>
      </c>
      <c r="AM1" s="118" t="s">
        <v>13</v>
      </c>
      <c r="AN1" s="112" t="str">
        <f>A59</f>
        <v>2510-800*</v>
      </c>
      <c r="AO1" s="113"/>
      <c r="AP1" s="172" t="str">
        <f>'DATA PAGE'!G36</f>
        <v>A</v>
      </c>
    </row>
    <row r="2" spans="1:42" ht="15.75" customHeight="1">
      <c r="A2" s="87"/>
      <c r="B2" s="84"/>
      <c r="C2" s="84"/>
      <c r="D2" s="84"/>
      <c r="E2" s="78"/>
      <c r="F2" s="78"/>
      <c r="G2" s="78"/>
      <c r="H2" s="78"/>
      <c r="I2" s="78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102"/>
      <c r="AI2" s="105"/>
      <c r="AJ2" s="99"/>
      <c r="AK2" s="99"/>
      <c r="AL2" s="99"/>
      <c r="AM2" s="119"/>
      <c r="AN2" s="114"/>
      <c r="AO2" s="115"/>
      <c r="AP2" s="172"/>
    </row>
    <row r="3" spans="1:42" ht="15.75" customHeight="1">
      <c r="A3" s="87"/>
      <c r="B3" s="84"/>
      <c r="C3" s="84"/>
      <c r="D3" s="84"/>
      <c r="E3" s="78"/>
      <c r="F3" s="78"/>
      <c r="G3" s="78"/>
      <c r="H3" s="78"/>
      <c r="I3" s="78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102"/>
      <c r="AI3" s="105"/>
      <c r="AJ3" s="99"/>
      <c r="AK3" s="99"/>
      <c r="AL3" s="99"/>
      <c r="AM3" s="119"/>
      <c r="AN3" s="114"/>
      <c r="AO3" s="115"/>
      <c r="AP3" s="172"/>
    </row>
    <row r="4" spans="1:42" ht="15.75" customHeight="1">
      <c r="A4" s="88"/>
      <c r="B4" s="85"/>
      <c r="C4" s="85"/>
      <c r="D4" s="85"/>
      <c r="E4" s="79"/>
      <c r="F4" s="79"/>
      <c r="G4" s="79"/>
      <c r="H4" s="79"/>
      <c r="I4" s="79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102"/>
      <c r="AI4" s="105"/>
      <c r="AJ4" s="99"/>
      <c r="AK4" s="99"/>
      <c r="AL4" s="99"/>
      <c r="AM4" s="119"/>
      <c r="AN4" s="114"/>
      <c r="AO4" s="115"/>
      <c r="AP4" s="172"/>
    </row>
    <row r="5" spans="1:42" ht="15.75" customHeight="1">
      <c r="A5" s="89" t="s">
        <v>2</v>
      </c>
      <c r="B5" s="95" t="str">
        <f>IF('DATA PAGE'!G23="","",'DATA PAGE'!G23)</f>
        <v>SZ</v>
      </c>
      <c r="C5" s="95" t="str">
        <f>IF('DATA PAGE'!G24="","",'DATA PAGE'!G24)</f>
        <v>SZ</v>
      </c>
      <c r="D5" s="95">
        <f>IF('DATA PAGE'!G25="","",'DATA PAGE'!G25)</f>
      </c>
      <c r="E5" s="80">
        <f>IF('DATA PAGE'!G26="","",'DATA PAGE'!G26)</f>
      </c>
      <c r="F5" s="80">
        <f>IF('DATA PAGE'!G27="","",'DATA PAGE'!G27)</f>
      </c>
      <c r="G5" s="80">
        <f>IF('DATA PAGE'!G28="","",'DATA PAGE'!G28)</f>
      </c>
      <c r="H5" s="80">
        <f>IF('DATA PAGE'!G29="","",'DATA PAGE'!G29)</f>
      </c>
      <c r="I5" s="80">
        <f>IF('DATA PAGE'!G30="","",'DATA PAGE'!G30)</f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102"/>
      <c r="AI5" s="105"/>
      <c r="AJ5" s="99"/>
      <c r="AK5" s="99"/>
      <c r="AL5" s="99"/>
      <c r="AM5" s="119"/>
      <c r="AN5" s="114"/>
      <c r="AO5" s="115"/>
      <c r="AP5" s="172" t="s">
        <v>28</v>
      </c>
    </row>
    <row r="6" spans="1:42" ht="15.75" customHeight="1">
      <c r="A6" s="87"/>
      <c r="B6" s="96"/>
      <c r="C6" s="96"/>
      <c r="D6" s="96"/>
      <c r="E6" s="81"/>
      <c r="F6" s="81"/>
      <c r="G6" s="81"/>
      <c r="H6" s="81"/>
      <c r="I6" s="8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102"/>
      <c r="AI6" s="106"/>
      <c r="AJ6" s="100"/>
      <c r="AK6" s="100"/>
      <c r="AL6" s="100"/>
      <c r="AM6" s="119"/>
      <c r="AN6" s="114"/>
      <c r="AO6" s="115"/>
      <c r="AP6" s="172"/>
    </row>
    <row r="7" spans="1:42" ht="15.75" customHeight="1">
      <c r="A7" s="88"/>
      <c r="B7" s="97"/>
      <c r="C7" s="97"/>
      <c r="D7" s="97"/>
      <c r="E7" s="82"/>
      <c r="F7" s="82"/>
      <c r="G7" s="82"/>
      <c r="H7" s="82"/>
      <c r="I7" s="8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102"/>
      <c r="AI7" s="104" t="s">
        <v>8</v>
      </c>
      <c r="AJ7" s="98" t="str">
        <f>IF('DATA PAGE'!M32="","",'DATA PAGE'!M32)</f>
        <v>2510-100</v>
      </c>
      <c r="AK7" s="98">
        <f>IF('DATA PAGE'!M33="","",'DATA PAGE'!M33)</f>
      </c>
      <c r="AL7" s="98">
        <f>IF('DATA PAGE'!M34="","",'DATA PAGE'!M34)</f>
      </c>
      <c r="AM7" s="119"/>
      <c r="AN7" s="114"/>
      <c r="AO7" s="115"/>
      <c r="AP7" s="172"/>
    </row>
    <row r="8" spans="1:42" ht="15.75" customHeight="1">
      <c r="A8" s="90" t="s">
        <v>3</v>
      </c>
      <c r="B8" s="93" t="str">
        <f>IF('DATA PAGE'!F23="","",'DATA PAGE'!F23)</f>
        <v>ADDED A10</v>
      </c>
      <c r="C8" s="93" t="str">
        <f>IF('DATA PAGE'!F24="","",'DATA PAGE'!F24)</f>
        <v>ADDED A11</v>
      </c>
      <c r="D8" s="93">
        <f>IF('DATA PAGE'!F25="","",'DATA PAGE'!F25)</f>
      </c>
      <c r="E8" s="76">
        <f>IF('DATA PAGE'!F26="","",'DATA PAGE'!F26)</f>
      </c>
      <c r="F8" s="76">
        <f>IF('DATA PAGE'!F27="","",'DATA PAGE'!F27)</f>
      </c>
      <c r="G8" s="76">
        <f>IF('DATA PAGE'!F28="","",'DATA PAGE'!F28)</f>
      </c>
      <c r="H8" s="76">
        <f>IF('DATA PAGE'!F29="","",'DATA PAGE'!F29)</f>
      </c>
      <c r="I8" s="76">
        <f>IF('DATA PAGE'!F30="","",'DATA PAGE'!F30)</f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102"/>
      <c r="AI8" s="105"/>
      <c r="AJ8" s="99"/>
      <c r="AK8" s="99"/>
      <c r="AL8" s="99"/>
      <c r="AM8" s="119"/>
      <c r="AN8" s="114"/>
      <c r="AO8" s="115"/>
      <c r="AP8" s="172"/>
    </row>
    <row r="9" spans="1:41" ht="15.75" customHeight="1">
      <c r="A9" s="91"/>
      <c r="B9" s="94"/>
      <c r="C9" s="94"/>
      <c r="D9" s="94"/>
      <c r="E9" s="74"/>
      <c r="F9" s="74"/>
      <c r="G9" s="74"/>
      <c r="H9" s="74"/>
      <c r="I9" s="74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102"/>
      <c r="AI9" s="105"/>
      <c r="AJ9" s="99"/>
      <c r="AK9" s="99"/>
      <c r="AL9" s="99"/>
      <c r="AM9" s="119"/>
      <c r="AN9" s="114"/>
      <c r="AO9" s="115"/>
    </row>
    <row r="10" spans="1:41" ht="15.75" customHeight="1">
      <c r="A10" s="91"/>
      <c r="B10" s="94"/>
      <c r="C10" s="94"/>
      <c r="D10" s="94"/>
      <c r="E10" s="74"/>
      <c r="F10" s="74"/>
      <c r="G10" s="74"/>
      <c r="H10" s="74"/>
      <c r="I10" s="74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02"/>
      <c r="AI10" s="105"/>
      <c r="AJ10" s="99"/>
      <c r="AK10" s="99"/>
      <c r="AL10" s="99"/>
      <c r="AM10" s="119"/>
      <c r="AN10" s="114"/>
      <c r="AO10" s="115"/>
    </row>
    <row r="11" spans="1:41" ht="15.75" customHeight="1">
      <c r="A11" s="91"/>
      <c r="B11" s="94"/>
      <c r="C11" s="94"/>
      <c r="D11" s="94"/>
      <c r="E11" s="74"/>
      <c r="F11" s="74"/>
      <c r="G11" s="74"/>
      <c r="H11" s="74"/>
      <c r="I11" s="74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102"/>
      <c r="AI11" s="105"/>
      <c r="AJ11" s="99"/>
      <c r="AK11" s="99"/>
      <c r="AL11" s="99"/>
      <c r="AM11" s="119"/>
      <c r="AN11" s="114"/>
      <c r="AO11" s="115"/>
    </row>
    <row r="12" spans="1:41" ht="15.75" customHeight="1">
      <c r="A12" s="91"/>
      <c r="B12" s="94"/>
      <c r="C12" s="94"/>
      <c r="D12" s="94"/>
      <c r="E12" s="74"/>
      <c r="F12" s="74"/>
      <c r="G12" s="74"/>
      <c r="H12" s="74"/>
      <c r="I12" s="74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102"/>
      <c r="AI12" s="105"/>
      <c r="AJ12" s="99"/>
      <c r="AK12" s="99"/>
      <c r="AL12" s="99"/>
      <c r="AM12" s="119"/>
      <c r="AN12" s="114"/>
      <c r="AO12" s="115"/>
    </row>
    <row r="13" spans="1:41" ht="15.75" customHeight="1">
      <c r="A13" s="91"/>
      <c r="B13" s="94"/>
      <c r="C13" s="94"/>
      <c r="D13" s="94"/>
      <c r="E13" s="74"/>
      <c r="F13" s="74"/>
      <c r="G13" s="74"/>
      <c r="H13" s="74"/>
      <c r="I13" s="74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102"/>
      <c r="AI13" s="105"/>
      <c r="AJ13" s="99"/>
      <c r="AK13" s="99"/>
      <c r="AL13" s="99"/>
      <c r="AM13" s="119"/>
      <c r="AN13" s="114"/>
      <c r="AO13" s="115"/>
    </row>
    <row r="14" spans="1:41" ht="15.75" customHeight="1">
      <c r="A14" s="91"/>
      <c r="B14" s="94"/>
      <c r="C14" s="94"/>
      <c r="D14" s="94"/>
      <c r="E14" s="74"/>
      <c r="F14" s="74"/>
      <c r="G14" s="74"/>
      <c r="H14" s="74"/>
      <c r="I14" s="74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102"/>
      <c r="AI14" s="105"/>
      <c r="AJ14" s="99"/>
      <c r="AK14" s="99"/>
      <c r="AL14" s="99"/>
      <c r="AM14" s="120"/>
      <c r="AN14" s="116"/>
      <c r="AO14" s="117"/>
    </row>
    <row r="15" spans="1:41" ht="15.75" customHeight="1">
      <c r="A15" s="91"/>
      <c r="B15" s="94"/>
      <c r="C15" s="94"/>
      <c r="D15" s="94"/>
      <c r="E15" s="74"/>
      <c r="F15" s="74"/>
      <c r="G15" s="74"/>
      <c r="H15" s="74"/>
      <c r="I15" s="74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102"/>
      <c r="AI15" s="105"/>
      <c r="AJ15" s="99"/>
      <c r="AK15" s="99"/>
      <c r="AL15" s="99"/>
      <c r="AM15" s="121" t="s">
        <v>1</v>
      </c>
      <c r="AN15" s="124">
        <f>IF('DATA PAGE'!F12="","",'DATA PAGE'!F12)</f>
        <v>36595</v>
      </c>
      <c r="AO15" s="125"/>
    </row>
    <row r="16" spans="1:41" ht="15.75" customHeight="1">
      <c r="A16" s="91"/>
      <c r="B16" s="94"/>
      <c r="C16" s="94"/>
      <c r="D16" s="94"/>
      <c r="E16" s="74"/>
      <c r="F16" s="74"/>
      <c r="G16" s="74"/>
      <c r="H16" s="74"/>
      <c r="I16" s="74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102"/>
      <c r="AI16" s="106"/>
      <c r="AJ16" s="100"/>
      <c r="AK16" s="100"/>
      <c r="AL16" s="100"/>
      <c r="AM16" s="122"/>
      <c r="AN16" s="126"/>
      <c r="AO16" s="127"/>
    </row>
    <row r="17" spans="1:41" ht="15.75" customHeight="1">
      <c r="A17" s="91"/>
      <c r="B17" s="94"/>
      <c r="C17" s="94"/>
      <c r="D17" s="94"/>
      <c r="E17" s="74"/>
      <c r="F17" s="74"/>
      <c r="G17" s="74"/>
      <c r="H17" s="74"/>
      <c r="I17" s="74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102"/>
      <c r="AI17" s="104" t="s">
        <v>7</v>
      </c>
      <c r="AJ17" s="98">
        <f>IF('DATA PAGE'!L32="","",'DATA PAGE'!L32)</f>
        <v>2510</v>
      </c>
      <c r="AK17" s="98">
        <f>IF('DATA PAGE'!L33="","",'DATA PAGE'!L33)</f>
      </c>
      <c r="AL17" s="98">
        <f>IF('DATA PAGE'!L34="","",'DATA PAGE'!L34)</f>
      </c>
      <c r="AM17" s="122"/>
      <c r="AN17" s="126"/>
      <c r="AO17" s="127"/>
    </row>
    <row r="18" spans="1:41" ht="15.75" customHeight="1">
      <c r="A18" s="91"/>
      <c r="B18" s="94"/>
      <c r="C18" s="94"/>
      <c r="D18" s="94"/>
      <c r="E18" s="74"/>
      <c r="F18" s="74"/>
      <c r="G18" s="74"/>
      <c r="H18" s="74"/>
      <c r="I18" s="74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102"/>
      <c r="AI18" s="105"/>
      <c r="AJ18" s="99"/>
      <c r="AK18" s="99"/>
      <c r="AL18" s="99"/>
      <c r="AM18" s="122"/>
      <c r="AN18" s="126"/>
      <c r="AO18" s="127"/>
    </row>
    <row r="19" spans="1:41" ht="15.75" customHeight="1">
      <c r="A19" s="91"/>
      <c r="B19" s="94"/>
      <c r="C19" s="94"/>
      <c r="D19" s="94"/>
      <c r="E19" s="74"/>
      <c r="F19" s="74"/>
      <c r="G19" s="74"/>
      <c r="H19" s="74"/>
      <c r="I19" s="74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02"/>
      <c r="AI19" s="105"/>
      <c r="AJ19" s="99"/>
      <c r="AK19" s="99"/>
      <c r="AL19" s="99"/>
      <c r="AM19" s="122"/>
      <c r="AN19" s="126"/>
      <c r="AO19" s="127"/>
    </row>
    <row r="20" spans="1:41" ht="15.75" customHeight="1">
      <c r="A20" s="91"/>
      <c r="B20" s="94"/>
      <c r="C20" s="94"/>
      <c r="D20" s="94"/>
      <c r="E20" s="74"/>
      <c r="F20" s="74"/>
      <c r="G20" s="74"/>
      <c r="H20" s="74"/>
      <c r="I20" s="74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102"/>
      <c r="AI20" s="105"/>
      <c r="AJ20" s="99"/>
      <c r="AK20" s="99"/>
      <c r="AL20" s="99"/>
      <c r="AM20" s="122"/>
      <c r="AN20" s="126"/>
      <c r="AO20" s="127"/>
    </row>
    <row r="21" spans="1:41" ht="15.75" customHeight="1">
      <c r="A21" s="91"/>
      <c r="B21" s="94"/>
      <c r="C21" s="94"/>
      <c r="D21" s="94"/>
      <c r="E21" s="74"/>
      <c r="F21" s="74"/>
      <c r="G21" s="74"/>
      <c r="H21" s="74"/>
      <c r="I21" s="7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102"/>
      <c r="AI21" s="105"/>
      <c r="AJ21" s="99"/>
      <c r="AK21" s="99"/>
      <c r="AL21" s="99"/>
      <c r="AM21" s="123"/>
      <c r="AN21" s="126"/>
      <c r="AO21" s="127"/>
    </row>
    <row r="22" spans="1:41" ht="15.75" customHeight="1">
      <c r="A22" s="91"/>
      <c r="B22" s="94"/>
      <c r="C22" s="94"/>
      <c r="D22" s="94"/>
      <c r="E22" s="74"/>
      <c r="F22" s="74"/>
      <c r="G22" s="74"/>
      <c r="H22" s="74"/>
      <c r="I22" s="74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02"/>
      <c r="AI22" s="105"/>
      <c r="AJ22" s="99"/>
      <c r="AK22" s="99"/>
      <c r="AL22" s="99"/>
      <c r="AM22" s="121" t="s">
        <v>33</v>
      </c>
      <c r="AN22" s="124" t="str">
        <f>IF('DATA PAGE'!F14="","",'DATA PAGE'!F14)</f>
        <v>KAS</v>
      </c>
      <c r="AO22" s="125"/>
    </row>
    <row r="23" spans="1:41" ht="15.75" customHeight="1">
      <c r="A23" s="91"/>
      <c r="B23" s="94"/>
      <c r="C23" s="94"/>
      <c r="D23" s="94"/>
      <c r="E23" s="74"/>
      <c r="F23" s="74"/>
      <c r="G23" s="74"/>
      <c r="H23" s="74"/>
      <c r="I23" s="7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03"/>
      <c r="AI23" s="106"/>
      <c r="AJ23" s="100"/>
      <c r="AK23" s="100"/>
      <c r="AL23" s="100"/>
      <c r="AM23" s="122"/>
      <c r="AN23" s="126"/>
      <c r="AO23" s="127"/>
    </row>
    <row r="24" spans="1:41" ht="15.75" customHeight="1">
      <c r="A24" s="91"/>
      <c r="B24" s="94"/>
      <c r="C24" s="94"/>
      <c r="D24" s="94"/>
      <c r="E24" s="74"/>
      <c r="F24" s="74"/>
      <c r="G24" s="74"/>
      <c r="H24" s="74"/>
      <c r="I24" s="74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122"/>
      <c r="AN24" s="126"/>
      <c r="AO24" s="127"/>
    </row>
    <row r="25" spans="1:41" ht="15.75" customHeight="1">
      <c r="A25" s="92"/>
      <c r="B25" s="64"/>
      <c r="C25" s="64"/>
      <c r="D25" s="64"/>
      <c r="E25" s="75"/>
      <c r="F25" s="75"/>
      <c r="G25" s="75"/>
      <c r="H25" s="75"/>
      <c r="I25" s="7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122"/>
      <c r="AN25" s="126"/>
      <c r="AO25" s="127"/>
    </row>
    <row r="26" spans="1:41" ht="15.75" customHeight="1">
      <c r="A26" s="90" t="s">
        <v>4</v>
      </c>
      <c r="B26" s="93">
        <f>IF('DATA PAGE'!E23="","",'DATA PAGE'!E23)</f>
        <v>27868</v>
      </c>
      <c r="C26" s="93">
        <f>IF('DATA PAGE'!E24="","",'DATA PAGE'!E24)</f>
        <v>28287</v>
      </c>
      <c r="D26" s="93">
        <f>IF('DATA PAGE'!E25="","",'DATA PAGE'!E25)</f>
      </c>
      <c r="E26" s="76">
        <f>IF('DATA PAGE'!E26="","",'DATA PAGE'!E26)</f>
      </c>
      <c r="F26" s="76">
        <f>IF('DATA PAGE'!E27="","",'DATA PAGE'!E27)</f>
      </c>
      <c r="G26" s="76">
        <f>IF('DATA PAGE'!E28="","",'DATA PAGE'!E28)</f>
      </c>
      <c r="H26" s="76">
        <f>IF('DATA PAGE'!E29="","",'DATA PAGE'!E29)</f>
      </c>
      <c r="I26" s="76">
        <f>IF('DATA PAGE'!E30="","",'DATA PAGE'!E30)</f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122"/>
      <c r="AN26" s="126"/>
      <c r="AO26" s="127"/>
    </row>
    <row r="27" spans="1:41" ht="15.75" customHeight="1">
      <c r="A27" s="91"/>
      <c r="B27" s="94"/>
      <c r="C27" s="94"/>
      <c r="D27" s="94"/>
      <c r="E27" s="74"/>
      <c r="F27" s="74"/>
      <c r="G27" s="74"/>
      <c r="H27" s="74"/>
      <c r="I27" s="74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122"/>
      <c r="AN27" s="126"/>
      <c r="AO27" s="127"/>
    </row>
    <row r="28" spans="1:41" ht="15.75" customHeight="1">
      <c r="A28" s="91"/>
      <c r="B28" s="94"/>
      <c r="C28" s="94"/>
      <c r="D28" s="94"/>
      <c r="E28" s="74"/>
      <c r="F28" s="74"/>
      <c r="G28" s="74"/>
      <c r="H28" s="74"/>
      <c r="I28" s="74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123"/>
      <c r="AN28" s="128"/>
      <c r="AO28" s="129"/>
    </row>
    <row r="29" spans="1:41" ht="15.75" customHeight="1">
      <c r="A29" s="92"/>
      <c r="B29" s="64"/>
      <c r="C29" s="64"/>
      <c r="D29" s="64"/>
      <c r="E29" s="75"/>
      <c r="F29" s="75"/>
      <c r="G29" s="75"/>
      <c r="H29" s="75"/>
      <c r="I29" s="7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121" t="s">
        <v>10</v>
      </c>
      <c r="AN29" s="145" t="str">
        <f>IF('DATA PAGE'!F13="","",'DATA PAGE'!F13)</f>
        <v>MB</v>
      </c>
      <c r="AO29" s="125"/>
    </row>
    <row r="30" spans="1:41" ht="15.75" customHeight="1">
      <c r="A30" s="90" t="s">
        <v>5</v>
      </c>
      <c r="B30" s="94" t="str">
        <f>IF('DATA PAGE'!D23="","",'DATA PAGE'!D23)</f>
        <v>J</v>
      </c>
      <c r="C30" s="94" t="str">
        <f>IF('DATA PAGE'!D24="","",'DATA PAGE'!D24)</f>
        <v>K</v>
      </c>
      <c r="D30" s="94">
        <f>IF('DATA PAGE'!D25="","",'DATA PAGE'!D25)</f>
      </c>
      <c r="E30" s="74">
        <f>IF('DATA PAGE'!D26="","",'DATA PAGE'!D26)</f>
      </c>
      <c r="F30" s="74">
        <f>IF('DATA PAGE'!D27="","",'DATA PAGE'!D27)</f>
      </c>
      <c r="G30" s="74">
        <f>IF('DATA PAGE'!D28="","",'DATA PAGE'!D28)</f>
      </c>
      <c r="H30" s="74">
        <f>IF('DATA PAGE'!D29="","",'DATA PAGE'!D29)</f>
      </c>
      <c r="I30" s="74">
        <f>IF('DATA PAGE'!D30="","",'DATA PAGE'!D30)</f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122"/>
      <c r="AN30" s="126"/>
      <c r="AO30" s="127"/>
    </row>
    <row r="31" spans="1:41" ht="15.75" customHeight="1">
      <c r="A31" s="91"/>
      <c r="B31" s="94"/>
      <c r="C31" s="94"/>
      <c r="D31" s="94"/>
      <c r="E31" s="74"/>
      <c r="F31" s="74"/>
      <c r="G31" s="74"/>
      <c r="H31" s="74"/>
      <c r="I31" s="74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122"/>
      <c r="AN31" s="126"/>
      <c r="AO31" s="127"/>
    </row>
    <row r="32" spans="1:41" ht="15.75" customHeight="1">
      <c r="A32" s="92"/>
      <c r="B32" s="64"/>
      <c r="C32" s="64"/>
      <c r="D32" s="64"/>
      <c r="E32" s="75"/>
      <c r="F32" s="75"/>
      <c r="G32" s="75"/>
      <c r="H32" s="75"/>
      <c r="I32" s="7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122"/>
      <c r="AN32" s="126"/>
      <c r="AO32" s="127"/>
    </row>
    <row r="33" spans="1:41" ht="15.75" customHeight="1">
      <c r="A33" s="3"/>
      <c r="B33" s="26"/>
      <c r="C33" s="26"/>
      <c r="D33" s="26"/>
      <c r="E33" s="26"/>
      <c r="F33" s="26"/>
      <c r="G33" s="26"/>
      <c r="H33" s="26"/>
      <c r="I33" s="7"/>
      <c r="J33" s="7"/>
      <c r="K33" s="7"/>
      <c r="L33" s="7"/>
      <c r="M33" s="7"/>
      <c r="N33" s="130" t="s">
        <v>18</v>
      </c>
      <c r="O33" s="7"/>
      <c r="P33" s="131" t="s">
        <v>23</v>
      </c>
      <c r="Q33" s="132"/>
      <c r="R33" s="109" t="str">
        <f>IF('DATA PAGE'!Q9="","",'DATA PAGE'!Q9)</f>
        <v>LSI-210</v>
      </c>
      <c r="S33" s="109" t="str">
        <f>IF('DATA PAGE'!Q10="","",'DATA PAGE'!Q10)</f>
        <v>LSI-210</v>
      </c>
      <c r="T33" s="109" t="str">
        <f>IF('DATA PAGE'!Q11="","",'DATA PAGE'!Q11)</f>
        <v>LSI-210</v>
      </c>
      <c r="U33" s="109" t="str">
        <f>IF('DATA PAGE'!Q12="","",'DATA PAGE'!Q12)</f>
        <v>LSI-210</v>
      </c>
      <c r="V33" s="109" t="str">
        <f>IF('DATA PAGE'!Q13="","",'DATA PAGE'!Q13)</f>
        <v>LSI-210</v>
      </c>
      <c r="W33" s="109" t="str">
        <f>IF('DATA PAGE'!Q14="","",'DATA PAGE'!Q14)</f>
        <v>LSI-210</v>
      </c>
      <c r="X33" s="109" t="str">
        <f>IF('DATA PAGE'!Q15="","",'DATA PAGE'!Q15)</f>
        <v>LSI-210</v>
      </c>
      <c r="Y33" s="109" t="str">
        <f>IF('DATA PAGE'!Q16="","",'DATA PAGE'!Q16)</f>
        <v>LSI-210</v>
      </c>
      <c r="Z33" s="109" t="str">
        <f>IF('DATA PAGE'!Q17="","",'DATA PAGE'!Q17)</f>
        <v>LSI-210</v>
      </c>
      <c r="AA33" s="109" t="str">
        <f>IF('DATA PAGE'!Q18="","",'DATA PAGE'!Q18)</f>
        <v>LSI-210</v>
      </c>
      <c r="AB33" s="109" t="str">
        <f>IF('DATA PAGE'!Q19="","",'DATA PAGE'!Q19)</f>
        <v>LSI-210</v>
      </c>
      <c r="AC33" s="109">
        <f>IF('DATA PAGE'!Q20="","",'DATA PAGE'!Q20)</f>
      </c>
      <c r="AD33" s="109">
        <f>IF('DATA PAGE'!Q21="","",'DATA PAGE'!Q21)</f>
      </c>
      <c r="AE33" s="109">
        <f>IF('DATA PAGE'!Q22="","",'DATA PAGE'!Q22)</f>
      </c>
      <c r="AF33" s="109">
        <f>IF('DATA PAGE'!Q23="","",'DATA PAGE'!Q23)</f>
      </c>
      <c r="AG33" s="109">
        <f>IF('DATA PAGE'!Q24="","",'DATA PAGE'!Q24)</f>
      </c>
      <c r="AH33" s="109">
        <f>IF('DATA PAGE'!Q25="","",'DATA PAGE'!Q25)</f>
      </c>
      <c r="AI33" s="109">
        <f>IF('DATA PAGE'!Q26="","",'DATA PAGE'!Q26)</f>
      </c>
      <c r="AJ33" s="109">
        <f>IF('DATA PAGE'!Q27="","",'DATA PAGE'!Q27)</f>
      </c>
      <c r="AK33" s="109">
        <f>IF('DATA PAGE'!Q28="","",'DATA PAGE'!Q28)</f>
      </c>
      <c r="AL33" s="26"/>
      <c r="AM33" s="122"/>
      <c r="AN33" s="126"/>
      <c r="AO33" s="127"/>
    </row>
    <row r="34" spans="1:41" ht="15.75" customHeight="1">
      <c r="A34" s="3"/>
      <c r="B34" s="26"/>
      <c r="C34" s="26"/>
      <c r="D34" s="26"/>
      <c r="E34" s="26"/>
      <c r="F34" s="26"/>
      <c r="G34" s="26"/>
      <c r="H34" s="26"/>
      <c r="I34" s="7"/>
      <c r="J34" s="7"/>
      <c r="K34" s="7"/>
      <c r="L34" s="7"/>
      <c r="M34" s="7"/>
      <c r="N34" s="150"/>
      <c r="O34" s="7"/>
      <c r="P34" s="133"/>
      <c r="Q34" s="134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26"/>
      <c r="AM34" s="123"/>
      <c r="AN34" s="146"/>
      <c r="AO34" s="147"/>
    </row>
    <row r="35" spans="1:41" ht="15.75" customHeight="1">
      <c r="A35" s="3"/>
      <c r="B35" s="26"/>
      <c r="C35" s="26"/>
      <c r="D35" s="26"/>
      <c r="E35" s="26"/>
      <c r="F35" s="26"/>
      <c r="G35" s="26"/>
      <c r="H35" s="26"/>
      <c r="I35" s="7"/>
      <c r="J35" s="7"/>
      <c r="K35" s="7"/>
      <c r="L35" s="7"/>
      <c r="M35" s="7"/>
      <c r="N35" s="150"/>
      <c r="O35" s="7"/>
      <c r="P35" s="133"/>
      <c r="Q35" s="134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26"/>
      <c r="AM35" s="5"/>
      <c r="AN35" s="2"/>
      <c r="AO35" s="6"/>
    </row>
    <row r="36" spans="1:41" ht="15.75" customHeight="1">
      <c r="A36" s="3"/>
      <c r="B36" s="26"/>
      <c r="C36" s="26"/>
      <c r="D36" s="26"/>
      <c r="E36" s="26"/>
      <c r="F36" s="26"/>
      <c r="G36" s="26"/>
      <c r="H36" s="26"/>
      <c r="I36" s="7"/>
      <c r="J36" s="7"/>
      <c r="K36" s="7"/>
      <c r="L36" s="7"/>
      <c r="M36" s="7"/>
      <c r="N36" s="150"/>
      <c r="O36" s="7"/>
      <c r="P36" s="133"/>
      <c r="Q36" s="134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26"/>
      <c r="AM36" s="26"/>
      <c r="AN36" s="26"/>
      <c r="AO36" s="27"/>
    </row>
    <row r="37" spans="1:41" ht="15.75" customHeight="1">
      <c r="A37" s="3"/>
      <c r="B37" s="26"/>
      <c r="C37" s="26"/>
      <c r="D37" s="26"/>
      <c r="E37" s="26"/>
      <c r="F37" s="26"/>
      <c r="G37" s="26"/>
      <c r="H37" s="26"/>
      <c r="I37" s="7"/>
      <c r="J37" s="7"/>
      <c r="K37" s="7"/>
      <c r="L37" s="7"/>
      <c r="M37" s="7"/>
      <c r="N37" s="150"/>
      <c r="O37" s="7"/>
      <c r="P37" s="133"/>
      <c r="Q37" s="134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26"/>
      <c r="AM37" s="26"/>
      <c r="AN37" s="26"/>
      <c r="AO37" s="27"/>
    </row>
    <row r="38" spans="1:41" ht="15.75" customHeight="1">
      <c r="A38" s="3"/>
      <c r="B38" s="26"/>
      <c r="C38" s="26"/>
      <c r="D38" s="26"/>
      <c r="E38" s="26"/>
      <c r="F38" s="26"/>
      <c r="G38" s="26"/>
      <c r="H38" s="26"/>
      <c r="I38" s="7"/>
      <c r="J38" s="7"/>
      <c r="K38" s="7"/>
      <c r="L38" s="7"/>
      <c r="M38" s="7"/>
      <c r="N38" s="150"/>
      <c r="O38" s="7"/>
      <c r="P38" s="135"/>
      <c r="Q38" s="136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26"/>
      <c r="AM38" s="26"/>
      <c r="AN38" s="26"/>
      <c r="AO38" s="27"/>
    </row>
    <row r="39" spans="1:41" ht="15.75" customHeight="1">
      <c r="A39" s="3"/>
      <c r="B39" s="26"/>
      <c r="C39" s="26"/>
      <c r="D39" s="26"/>
      <c r="E39" s="26"/>
      <c r="F39" s="26"/>
      <c r="G39" s="26"/>
      <c r="H39" s="26"/>
      <c r="I39" s="7"/>
      <c r="J39" s="7"/>
      <c r="K39" s="7"/>
      <c r="L39" s="7"/>
      <c r="M39" s="7"/>
      <c r="N39" s="150"/>
      <c r="O39" s="7"/>
      <c r="P39" s="137" t="s">
        <v>22</v>
      </c>
      <c r="Q39" s="138"/>
      <c r="R39" s="109">
        <f>IF('DATA PAGE'!P9="","",'DATA PAGE'!P9)</f>
      </c>
      <c r="S39" s="109">
        <f>IF('DATA PAGE'!P10="","",'DATA PAGE'!P10)</f>
      </c>
      <c r="T39" s="109">
        <f>IF('DATA PAGE'!P11="","",'DATA PAGE'!P11)</f>
      </c>
      <c r="U39" s="109">
        <f>IF('DATA PAGE'!P12="","",'DATA PAGE'!P12)</f>
      </c>
      <c r="V39" s="109">
        <f>IF('DATA PAGE'!P13="","",'DATA PAGE'!P13)</f>
      </c>
      <c r="W39" s="109">
        <f>IF('DATA PAGE'!P14="","",'DATA PAGE'!P14)</f>
      </c>
      <c r="X39" s="109">
        <f>IF('DATA PAGE'!P15="","",'DATA PAGE'!P15)</f>
      </c>
      <c r="Y39" s="109">
        <f>IF('DATA PAGE'!P16="","",'DATA PAGE'!P16)</f>
      </c>
      <c r="Z39" s="109">
        <f>IF('DATA PAGE'!P17="","",'DATA PAGE'!P17)</f>
      </c>
      <c r="AA39" s="109">
        <f>IF('DATA PAGE'!P18="","",'DATA PAGE'!P18)</f>
      </c>
      <c r="AB39" s="109">
        <f>IF('DATA PAGE'!P19="","",'DATA PAGE'!P19)</f>
        <v>8</v>
      </c>
      <c r="AC39" s="109">
        <f>IF('DATA PAGE'!P20="","",'DATA PAGE'!P20)</f>
      </c>
      <c r="AD39" s="109">
        <f>IF('DATA PAGE'!P21="","",'DATA PAGE'!P21)</f>
      </c>
      <c r="AE39" s="109">
        <f>IF('DATA PAGE'!P22="","",'DATA PAGE'!P22)</f>
      </c>
      <c r="AF39" s="109">
        <f>IF('DATA PAGE'!P23="","",'DATA PAGE'!P23)</f>
      </c>
      <c r="AG39" s="109">
        <f>IF('DATA PAGE'!P24="","",'DATA PAGE'!P24)</f>
      </c>
      <c r="AH39" s="109">
        <f>IF('DATA PAGE'!P25="","",'DATA PAGE'!P25)</f>
      </c>
      <c r="AI39" s="109">
        <f>IF('DATA PAGE'!P26="","",'DATA PAGE'!P26)</f>
      </c>
      <c r="AJ39" s="109">
        <f>IF('DATA PAGE'!P27="","",'DATA PAGE'!P27)</f>
      </c>
      <c r="AK39" s="109">
        <f>IF('DATA PAGE'!P28="","",'DATA PAGE'!P28)</f>
      </c>
      <c r="AL39" s="26"/>
      <c r="AM39" s="26"/>
      <c r="AN39" s="26"/>
      <c r="AO39" s="27"/>
    </row>
    <row r="40" spans="1:41" ht="15.75" customHeight="1">
      <c r="A40" s="3"/>
      <c r="B40" s="26"/>
      <c r="C40" s="26"/>
      <c r="D40" s="26"/>
      <c r="E40" s="26"/>
      <c r="F40" s="26"/>
      <c r="G40" s="26"/>
      <c r="H40" s="26"/>
      <c r="I40" s="7"/>
      <c r="J40" s="7"/>
      <c r="K40" s="7"/>
      <c r="L40" s="7"/>
      <c r="M40" s="7"/>
      <c r="N40" s="150"/>
      <c r="O40" s="7"/>
      <c r="P40" s="139"/>
      <c r="Q40" s="14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26"/>
      <c r="AM40" s="26"/>
      <c r="AN40" s="26"/>
      <c r="AO40" s="27"/>
    </row>
    <row r="41" spans="1:41" ht="15.75" customHeight="1">
      <c r="A41" s="3"/>
      <c r="B41" s="26"/>
      <c r="C41" s="26"/>
      <c r="D41" s="26"/>
      <c r="E41" s="26"/>
      <c r="F41" s="26"/>
      <c r="G41" s="26"/>
      <c r="H41" s="26"/>
      <c r="I41" s="7"/>
      <c r="J41" s="7"/>
      <c r="K41" s="7"/>
      <c r="L41" s="7"/>
      <c r="M41" s="7"/>
      <c r="N41" s="150"/>
      <c r="O41" s="7"/>
      <c r="P41" s="139"/>
      <c r="Q41" s="14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26"/>
      <c r="AM41" s="26"/>
      <c r="AN41" s="26"/>
      <c r="AO41" s="27"/>
    </row>
    <row r="42" spans="1:41" ht="15.75" customHeight="1">
      <c r="A42" s="3"/>
      <c r="B42" s="26"/>
      <c r="C42" s="26"/>
      <c r="D42" s="26"/>
      <c r="E42" s="26"/>
      <c r="F42" s="26"/>
      <c r="G42" s="26"/>
      <c r="H42" s="26"/>
      <c r="I42" s="7"/>
      <c r="J42" s="7"/>
      <c r="K42" s="7"/>
      <c r="L42" s="7"/>
      <c r="M42" s="7"/>
      <c r="N42" s="150"/>
      <c r="O42" s="7"/>
      <c r="P42" s="143"/>
      <c r="Q42" s="144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26"/>
      <c r="AM42" s="26"/>
      <c r="AN42" s="26"/>
      <c r="AO42" s="27"/>
    </row>
    <row r="43" spans="1:41" ht="15.75" customHeight="1">
      <c r="A43" s="3"/>
      <c r="B43" s="26"/>
      <c r="C43" s="26"/>
      <c r="D43" s="26"/>
      <c r="E43" s="26"/>
      <c r="F43" s="26"/>
      <c r="G43" s="26"/>
      <c r="H43" s="26"/>
      <c r="I43" s="7"/>
      <c r="J43" s="7"/>
      <c r="K43" s="7"/>
      <c r="L43" s="7"/>
      <c r="M43" s="7"/>
      <c r="N43" s="150"/>
      <c r="O43" s="7"/>
      <c r="P43" s="137" t="s">
        <v>21</v>
      </c>
      <c r="Q43" s="138"/>
      <c r="R43" s="109">
        <f>IF('DATA PAGE'!O9="","",'DATA PAGE'!O9)</f>
      </c>
      <c r="S43" s="109">
        <f>IF('DATA PAGE'!O10="","",'DATA PAGE'!O10)</f>
      </c>
      <c r="T43" s="109">
        <f>IF('DATA PAGE'!O11="","",'DATA PAGE'!O11)</f>
      </c>
      <c r="U43" s="109">
        <f>IF('DATA PAGE'!O12="","",'DATA PAGE'!O12)</f>
      </c>
      <c r="V43" s="109">
        <f>IF('DATA PAGE'!O13="","",'DATA PAGE'!O13)</f>
      </c>
      <c r="W43" s="109">
        <f>IF('DATA PAGE'!O14="","",'DATA PAGE'!O14)</f>
      </c>
      <c r="X43" s="109">
        <f>IF('DATA PAGE'!O15="","",'DATA PAGE'!O15)</f>
      </c>
      <c r="Y43" s="109">
        <f>IF('DATA PAGE'!O16="","",'DATA PAGE'!O16)</f>
      </c>
      <c r="Z43" s="109">
        <f>IF('DATA PAGE'!O17="","",'DATA PAGE'!O17)</f>
      </c>
      <c r="AA43" s="109">
        <f>IF('DATA PAGE'!O18="","",'DATA PAGE'!O18)</f>
      </c>
      <c r="AB43" s="109" t="str">
        <f>IF('DATA PAGE'!O19="","",'DATA PAGE'!O19)</f>
        <v>BP 1200 DOS</v>
      </c>
      <c r="AC43" s="109">
        <f>IF('DATA PAGE'!O20="","",'DATA PAGE'!O20)</f>
      </c>
      <c r="AD43" s="109">
        <f>IF('DATA PAGE'!O21="","",'DATA PAGE'!O21)</f>
      </c>
      <c r="AE43" s="109">
        <f>IF('DATA PAGE'!O22="","",'DATA PAGE'!O22)</f>
      </c>
      <c r="AF43" s="109">
        <f>IF('DATA PAGE'!O23="","",'DATA PAGE'!O23)</f>
      </c>
      <c r="AG43" s="109">
        <f>IF('DATA PAGE'!O24="","",'DATA PAGE'!O24)</f>
      </c>
      <c r="AH43" s="109">
        <f>IF('DATA PAGE'!O25="","",'DATA PAGE'!O25)</f>
      </c>
      <c r="AI43" s="109">
        <f>IF('DATA PAGE'!O26="","",'DATA PAGE'!O26)</f>
      </c>
      <c r="AJ43" s="109">
        <f>IF('DATA PAGE'!O27="","",'DATA PAGE'!O27)</f>
      </c>
      <c r="AK43" s="109">
        <f>IF('DATA PAGE'!O28="","",'DATA PAGE'!O28)</f>
      </c>
      <c r="AL43" s="26"/>
      <c r="AM43" s="26"/>
      <c r="AN43" s="26"/>
      <c r="AO43" s="27"/>
    </row>
    <row r="44" spans="1:41" ht="15.75" customHeight="1">
      <c r="A44" s="3"/>
      <c r="B44" s="26"/>
      <c r="C44" s="26"/>
      <c r="D44" s="26"/>
      <c r="E44" s="26"/>
      <c r="F44" s="26"/>
      <c r="G44" s="26"/>
      <c r="H44" s="26"/>
      <c r="I44" s="7"/>
      <c r="J44" s="7"/>
      <c r="K44" s="130" t="s">
        <v>15</v>
      </c>
      <c r="L44" s="7"/>
      <c r="M44" s="7"/>
      <c r="N44" s="150"/>
      <c r="O44" s="7"/>
      <c r="P44" s="139"/>
      <c r="Q44" s="14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26"/>
      <c r="AM44" s="26"/>
      <c r="AN44" s="26"/>
      <c r="AO44" s="27"/>
    </row>
    <row r="45" spans="1:41" ht="15.75" customHeight="1">
      <c r="A45" s="3"/>
      <c r="B45" s="26"/>
      <c r="C45" s="26"/>
      <c r="D45" s="26"/>
      <c r="E45" s="26"/>
      <c r="F45" s="26"/>
      <c r="G45" s="26"/>
      <c r="H45" s="26"/>
      <c r="I45" s="7"/>
      <c r="J45" s="7"/>
      <c r="K45" s="171"/>
      <c r="L45" s="7"/>
      <c r="M45" s="7"/>
      <c r="N45" s="150"/>
      <c r="O45" s="7"/>
      <c r="P45" s="139"/>
      <c r="Q45" s="14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26"/>
      <c r="AM45" s="26"/>
      <c r="AN45" s="26"/>
      <c r="AO45" s="27"/>
    </row>
    <row r="46" spans="1:40" ht="15.75" customHeight="1">
      <c r="A46" s="3"/>
      <c r="B46" s="26"/>
      <c r="C46" s="26"/>
      <c r="D46" s="26"/>
      <c r="E46" s="26"/>
      <c r="F46" s="26"/>
      <c r="G46" s="26"/>
      <c r="H46" s="26"/>
      <c r="I46" s="7"/>
      <c r="J46" s="7"/>
      <c r="K46" s="171"/>
      <c r="L46" s="7"/>
      <c r="M46" s="7"/>
      <c r="N46" s="150"/>
      <c r="O46" s="7"/>
      <c r="P46" s="139"/>
      <c r="Q46" s="14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26"/>
      <c r="AM46" s="26"/>
      <c r="AN46" s="26"/>
    </row>
    <row r="47" spans="1:41" ht="15.75" customHeight="1">
      <c r="A47" s="3"/>
      <c r="B47" s="26"/>
      <c r="C47" s="26"/>
      <c r="D47" s="26"/>
      <c r="E47" s="26"/>
      <c r="F47" s="26"/>
      <c r="G47" s="26"/>
      <c r="H47" s="26"/>
      <c r="I47" s="7"/>
      <c r="J47" s="7"/>
      <c r="K47" s="171"/>
      <c r="L47" s="130" t="s">
        <v>16</v>
      </c>
      <c r="M47" s="7"/>
      <c r="N47" s="150"/>
      <c r="O47" s="7"/>
      <c r="P47" s="139"/>
      <c r="Q47" s="14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26"/>
      <c r="AM47" s="26"/>
      <c r="AN47" s="26"/>
      <c r="AO47" s="27"/>
    </row>
    <row r="48" spans="1:41" ht="15.75" customHeight="1">
      <c r="A48" s="3"/>
      <c r="B48" s="26"/>
      <c r="C48" s="26"/>
      <c r="D48" s="26"/>
      <c r="E48" s="26"/>
      <c r="F48" s="26"/>
      <c r="G48" s="26"/>
      <c r="H48" s="26"/>
      <c r="I48" s="7"/>
      <c r="J48" s="7"/>
      <c r="K48" s="171"/>
      <c r="L48" s="170"/>
      <c r="M48" s="7"/>
      <c r="N48" s="150"/>
      <c r="O48" s="7"/>
      <c r="P48" s="139"/>
      <c r="Q48" s="14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26"/>
      <c r="AM48" s="26"/>
      <c r="AO48" s="27"/>
    </row>
    <row r="49" spans="1:41" ht="15.75" customHeight="1">
      <c r="A49" s="3"/>
      <c r="B49" s="26"/>
      <c r="C49" s="26"/>
      <c r="D49" s="26"/>
      <c r="E49" s="26"/>
      <c r="F49" s="26"/>
      <c r="G49" s="26"/>
      <c r="H49" s="26"/>
      <c r="I49" s="7"/>
      <c r="J49" s="7"/>
      <c r="K49" s="171"/>
      <c r="L49" s="170"/>
      <c r="M49" s="7"/>
      <c r="N49" s="150"/>
      <c r="O49" s="7"/>
      <c r="P49" s="141"/>
      <c r="Q49" s="142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26"/>
      <c r="AM49" s="26"/>
      <c r="AN49" s="26"/>
      <c r="AO49" s="27"/>
    </row>
    <row r="50" spans="1:41" ht="15.75" customHeight="1">
      <c r="A50" s="3"/>
      <c r="B50" s="26"/>
      <c r="C50" s="26"/>
      <c r="D50" s="26"/>
      <c r="E50" s="26"/>
      <c r="F50" s="26"/>
      <c r="G50" s="26"/>
      <c r="H50" s="26"/>
      <c r="I50" s="7"/>
      <c r="J50" s="7"/>
      <c r="K50" s="171"/>
      <c r="L50" s="170"/>
      <c r="M50" s="7"/>
      <c r="N50" s="150"/>
      <c r="O50" s="7"/>
      <c r="P50" s="131" t="s">
        <v>20</v>
      </c>
      <c r="Q50" s="132"/>
      <c r="R50" s="109" t="str">
        <f>IF('DATA PAGE'!N9="","",'DATA PAGE'!N9)</f>
        <v>0x0528AF25</v>
      </c>
      <c r="S50" s="109" t="str">
        <f>IF('DATA PAGE'!N10="","",'DATA PAGE'!N10)</f>
        <v>0528D8F8</v>
      </c>
      <c r="T50" s="109" t="str">
        <f>IF('DATA PAGE'!N11="","",'DATA PAGE'!N11)</f>
        <v>0527A134</v>
      </c>
      <c r="U50" s="109" t="str">
        <f>IF('DATA PAGE'!N12="","",'DATA PAGE'!N12)</f>
        <v>04F57097</v>
      </c>
      <c r="V50" s="109" t="str">
        <f>IF('DATA PAGE'!N13="","",'DATA PAGE'!N13)</f>
        <v>04C278C2</v>
      </c>
      <c r="W50" s="109" t="str">
        <f>IF('DATA PAGE'!N14="","",'DATA PAGE'!N14)</f>
        <v>N/A</v>
      </c>
      <c r="X50" s="109" t="str">
        <f>IF('DATA PAGE'!N15="","",'DATA PAGE'!N15)</f>
        <v>04B998AB</v>
      </c>
      <c r="Y50" s="109" t="str">
        <f>IF('DATA PAGE'!N16="","",'DATA PAGE'!N16)</f>
        <v>04B76DD8H</v>
      </c>
      <c r="Z50" s="109" t="str">
        <f>IF('DATA PAGE'!N17="","",'DATA PAGE'!N17)</f>
        <v>04B29BAFH</v>
      </c>
      <c r="AA50" s="109" t="str">
        <f>IF('DATA PAGE'!N18="","",'DATA PAGE'!N18)</f>
        <v>4B3004A</v>
      </c>
      <c r="AB50" s="109" t="str">
        <f>IF('DATA PAGE'!N19="","",'DATA PAGE'!N19)</f>
        <v>4B0232A</v>
      </c>
      <c r="AC50" s="109">
        <f>IF('DATA PAGE'!N20="","",'DATA PAGE'!N20)</f>
      </c>
      <c r="AD50" s="109">
        <f>IF('DATA PAGE'!N21="","",'DATA PAGE'!N21)</f>
      </c>
      <c r="AE50" s="109">
        <f>IF('DATA PAGE'!N22="","",'DATA PAGE'!N22)</f>
      </c>
      <c r="AF50" s="109">
        <f>IF('DATA PAGE'!N23="","",'DATA PAGE'!N23)</f>
      </c>
      <c r="AG50" s="109">
        <f>IF('DATA PAGE'!N24="","",'DATA PAGE'!N24)</f>
      </c>
      <c r="AH50" s="109">
        <f>IF('DATA PAGE'!N25="","",'DATA PAGE'!N25)</f>
      </c>
      <c r="AI50" s="109">
        <f>IF('DATA PAGE'!N26="","",'DATA PAGE'!N26)</f>
      </c>
      <c r="AJ50" s="109">
        <f>IF('DATA PAGE'!N27="","",'DATA PAGE'!N27)</f>
      </c>
      <c r="AK50" s="109">
        <f>IF('DATA PAGE'!N28="","",'DATA PAGE'!N28)</f>
      </c>
      <c r="AL50" s="26"/>
      <c r="AM50" s="26"/>
      <c r="AN50" s="26"/>
      <c r="AO50" s="27"/>
    </row>
    <row r="51" spans="1:41" ht="15.75" customHeight="1">
      <c r="A51" s="3"/>
      <c r="B51" s="26"/>
      <c r="C51" s="26"/>
      <c r="D51" s="26"/>
      <c r="E51" s="26"/>
      <c r="F51" s="26"/>
      <c r="G51" s="26"/>
      <c r="H51" s="26"/>
      <c r="I51" s="93">
        <f>IF('DATA PAGE'!M6="","",'DATA PAGE'!M6)</f>
      </c>
      <c r="J51" s="7"/>
      <c r="K51" s="171"/>
      <c r="L51" s="170"/>
      <c r="M51" s="7"/>
      <c r="N51" s="150"/>
      <c r="O51" s="7"/>
      <c r="P51" s="133"/>
      <c r="Q51" s="134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26"/>
      <c r="AM51" s="26"/>
      <c r="AN51" s="26"/>
      <c r="AO51" s="27"/>
    </row>
    <row r="52" spans="1:41" ht="15.75" customHeight="1">
      <c r="A52" s="3"/>
      <c r="B52" s="26"/>
      <c r="C52" s="26"/>
      <c r="D52" s="26"/>
      <c r="E52" s="26"/>
      <c r="F52" s="26"/>
      <c r="G52" s="26"/>
      <c r="H52" s="26"/>
      <c r="I52" s="94"/>
      <c r="J52" s="7"/>
      <c r="K52" s="171"/>
      <c r="L52" s="170"/>
      <c r="M52" s="7"/>
      <c r="N52" s="150"/>
      <c r="O52" s="7"/>
      <c r="P52" s="133"/>
      <c r="Q52" s="134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26"/>
      <c r="AM52" s="137" t="s">
        <v>12</v>
      </c>
      <c r="AN52" s="155"/>
      <c r="AO52" s="152" t="s">
        <v>11</v>
      </c>
    </row>
    <row r="53" spans="1:41" ht="15.75" customHeight="1">
      <c r="A53" s="3"/>
      <c r="B53" s="26"/>
      <c r="C53" s="26"/>
      <c r="D53" s="26"/>
      <c r="E53" s="26"/>
      <c r="F53" s="26"/>
      <c r="G53" s="26"/>
      <c r="H53" s="26"/>
      <c r="I53" s="94"/>
      <c r="J53" s="7"/>
      <c r="K53" s="171"/>
      <c r="L53" s="170"/>
      <c r="M53" s="7"/>
      <c r="N53" s="150"/>
      <c r="O53" s="7"/>
      <c r="P53" s="133"/>
      <c r="Q53" s="134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26"/>
      <c r="AM53" s="139"/>
      <c r="AN53" s="156"/>
      <c r="AO53" s="153"/>
    </row>
    <row r="54" spans="1:41" ht="15.75" customHeight="1">
      <c r="A54" s="3"/>
      <c r="B54" s="26"/>
      <c r="C54" s="26"/>
      <c r="D54" s="26"/>
      <c r="E54" s="26"/>
      <c r="F54" s="26"/>
      <c r="G54" s="26"/>
      <c r="H54" s="26"/>
      <c r="I54" s="94"/>
      <c r="J54" s="7"/>
      <c r="K54" s="171"/>
      <c r="L54" s="170"/>
      <c r="M54" s="7"/>
      <c r="N54" s="150"/>
      <c r="O54" s="7"/>
      <c r="P54" s="133"/>
      <c r="Q54" s="134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26"/>
      <c r="AM54" s="139"/>
      <c r="AN54" s="156"/>
      <c r="AO54" s="153"/>
    </row>
    <row r="55" spans="1:41" ht="15.75" customHeight="1">
      <c r="A55" s="3"/>
      <c r="B55" s="26"/>
      <c r="C55" s="26"/>
      <c r="D55" s="26"/>
      <c r="E55" s="26"/>
      <c r="F55" s="26"/>
      <c r="G55" s="26"/>
      <c r="H55" s="26"/>
      <c r="I55" s="94"/>
      <c r="J55" s="7"/>
      <c r="K55" s="171"/>
      <c r="L55" s="170"/>
      <c r="M55" s="7"/>
      <c r="N55" s="150"/>
      <c r="O55" s="7"/>
      <c r="P55" s="135"/>
      <c r="Q55" s="136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26"/>
      <c r="AM55" s="139"/>
      <c r="AN55" s="156"/>
      <c r="AO55" s="153"/>
    </row>
    <row r="56" spans="1:41" ht="15.75" customHeight="1">
      <c r="A56" s="3"/>
      <c r="B56" s="26"/>
      <c r="C56" s="26"/>
      <c r="D56" s="26"/>
      <c r="E56" s="26"/>
      <c r="F56" s="26"/>
      <c r="G56" s="26"/>
      <c r="H56" s="26"/>
      <c r="I56" s="94"/>
      <c r="J56" s="7"/>
      <c r="K56" s="171"/>
      <c r="L56" s="170"/>
      <c r="M56" s="7"/>
      <c r="N56" s="150"/>
      <c r="O56" s="7"/>
      <c r="P56" s="131" t="s">
        <v>19</v>
      </c>
      <c r="Q56" s="132"/>
      <c r="R56" s="109" t="str">
        <f>IF('DATA PAGE'!M9="","",'DATA PAGE'!M9)</f>
        <v>A01</v>
      </c>
      <c r="S56" s="109" t="str">
        <f>IF('DATA PAGE'!M10="","",'DATA PAGE'!M10)</f>
        <v>A02</v>
      </c>
      <c r="T56" s="109" t="str">
        <f>IF('DATA PAGE'!M11="","",'DATA PAGE'!M11)</f>
        <v>A03</v>
      </c>
      <c r="U56" s="109" t="str">
        <f>IF('DATA PAGE'!M12="","",'DATA PAGE'!M12)</f>
        <v>A04</v>
      </c>
      <c r="V56" s="109" t="str">
        <f>IF('DATA PAGE'!M13="","",'DATA PAGE'!M13)</f>
        <v>A05</v>
      </c>
      <c r="W56" s="109" t="str">
        <f>IF('DATA PAGE'!M14="","",'DATA PAGE'!M14)</f>
        <v>A06</v>
      </c>
      <c r="X56" s="109" t="str">
        <f>IF('DATA PAGE'!M15="","",'DATA PAGE'!M15)</f>
        <v>A07</v>
      </c>
      <c r="Y56" s="109" t="str">
        <f>IF('DATA PAGE'!M16="","",'DATA PAGE'!M16)</f>
        <v>A08</v>
      </c>
      <c r="Z56" s="109" t="str">
        <f>IF('DATA PAGE'!M17="","",'DATA PAGE'!M17)</f>
        <v>A09</v>
      </c>
      <c r="AA56" s="109" t="str">
        <f>IF('DATA PAGE'!M18="","",'DATA PAGE'!M18)</f>
        <v>A10</v>
      </c>
      <c r="AB56" s="109" t="str">
        <f>IF('DATA PAGE'!M19="","",'DATA PAGE'!M19)</f>
        <v>A11</v>
      </c>
      <c r="AC56" s="109">
        <f>IF('DATA PAGE'!M20="","",'DATA PAGE'!M20)</f>
      </c>
      <c r="AD56" s="109">
        <f>IF('DATA PAGE'!M21="","",'DATA PAGE'!M21)</f>
      </c>
      <c r="AE56" s="109">
        <f>IF('DATA PAGE'!M22="","",'DATA PAGE'!M22)</f>
      </c>
      <c r="AF56" s="109">
        <f>IF('DATA PAGE'!M23="","",'DATA PAGE'!M23)</f>
      </c>
      <c r="AG56" s="109">
        <f>IF('DATA PAGE'!M24="","",'DATA PAGE'!M24)</f>
      </c>
      <c r="AH56" s="109">
        <f>IF('DATA PAGE'!M25="","",'DATA PAGE'!M25)</f>
      </c>
      <c r="AI56" s="109">
        <f>IF('DATA PAGE'!M26="","",'DATA PAGE'!M26)</f>
      </c>
      <c r="AJ56" s="109">
        <f>IF('DATA PAGE'!M27="","",'DATA PAGE'!M27)</f>
      </c>
      <c r="AK56" s="109">
        <f>IF('DATA PAGE'!M28="","",'DATA PAGE'!M28)</f>
      </c>
      <c r="AL56" s="26"/>
      <c r="AM56" s="139"/>
      <c r="AN56" s="156"/>
      <c r="AO56" s="153"/>
    </row>
    <row r="57" spans="1:41" ht="15.75" customHeight="1">
      <c r="A57" s="3"/>
      <c r="B57" s="26"/>
      <c r="C57" s="26"/>
      <c r="D57" s="26"/>
      <c r="E57" s="26"/>
      <c r="F57" s="26"/>
      <c r="G57" s="26"/>
      <c r="H57" s="26"/>
      <c r="I57" s="94"/>
      <c r="J57" s="7"/>
      <c r="K57" s="171"/>
      <c r="L57" s="170"/>
      <c r="M57" s="7"/>
      <c r="N57" s="151"/>
      <c r="O57" s="7"/>
      <c r="P57" s="133"/>
      <c r="Q57" s="134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26"/>
      <c r="AM57" s="139"/>
      <c r="AN57" s="156"/>
      <c r="AO57" s="153"/>
    </row>
    <row r="58" spans="1:41" ht="15.75" customHeight="1">
      <c r="A58" s="3"/>
      <c r="B58" s="26"/>
      <c r="C58" s="26"/>
      <c r="D58" s="26"/>
      <c r="E58" s="26"/>
      <c r="F58" s="26"/>
      <c r="G58" s="26"/>
      <c r="H58" s="26"/>
      <c r="I58" s="148" t="s">
        <v>14</v>
      </c>
      <c r="J58" s="7"/>
      <c r="K58" s="171"/>
      <c r="L58" s="170"/>
      <c r="M58" s="7"/>
      <c r="N58" s="93" t="str">
        <f>IF('DATA PAGE'!Q6="","",'DATA PAGE'!Q6)</f>
        <v>2510-800*</v>
      </c>
      <c r="O58" s="7"/>
      <c r="P58" s="133"/>
      <c r="Q58" s="134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26"/>
      <c r="AM58" s="139"/>
      <c r="AN58" s="156"/>
      <c r="AO58" s="153"/>
    </row>
    <row r="59" spans="1:41" ht="15.75" customHeight="1">
      <c r="A59" s="161" t="str">
        <f>IF('DATA PAGE'!F11="","",'DATA PAGE'!F11)</f>
        <v>2510-800*</v>
      </c>
      <c r="B59" s="162"/>
      <c r="C59" s="167" t="s">
        <v>13</v>
      </c>
      <c r="D59" s="26"/>
      <c r="E59" s="26"/>
      <c r="F59" s="26"/>
      <c r="G59" s="26"/>
      <c r="H59" s="26"/>
      <c r="I59" s="148"/>
      <c r="J59" s="7"/>
      <c r="K59" s="171"/>
      <c r="L59" s="170"/>
      <c r="M59" s="7"/>
      <c r="N59" s="94"/>
      <c r="O59" s="7"/>
      <c r="P59" s="131" t="s">
        <v>0</v>
      </c>
      <c r="Q59" s="132"/>
      <c r="R59" s="109" t="str">
        <f>IF('DATA PAGE'!L9="","",'DATA PAGE'!L9)</f>
        <v>2510-800</v>
      </c>
      <c r="S59" s="109" t="str">
        <f>IF('DATA PAGE'!L10="","",'DATA PAGE'!L10)</f>
        <v>2510-800</v>
      </c>
      <c r="T59" s="109" t="str">
        <f>IF('DATA PAGE'!L11="","",'DATA PAGE'!L11)</f>
        <v>2510-800</v>
      </c>
      <c r="U59" s="109" t="str">
        <f>IF('DATA PAGE'!L12="","",'DATA PAGE'!L12)</f>
        <v>2510-800</v>
      </c>
      <c r="V59" s="109" t="str">
        <f>IF('DATA PAGE'!L13="","",'DATA PAGE'!L13)</f>
        <v>2510-800</v>
      </c>
      <c r="W59" s="109" t="str">
        <f>IF('DATA PAGE'!L14="","",'DATA PAGE'!L14)</f>
        <v>2510-800</v>
      </c>
      <c r="X59" s="109" t="str">
        <f>IF('DATA PAGE'!L15="","",'DATA PAGE'!L15)</f>
        <v>2510-800</v>
      </c>
      <c r="Y59" s="109" t="str">
        <f>IF('DATA PAGE'!L16="","",'DATA PAGE'!L16)</f>
        <v>2510-800</v>
      </c>
      <c r="Z59" s="109" t="str">
        <f>IF('DATA PAGE'!L17="","",'DATA PAGE'!L17)</f>
        <v>2510-800</v>
      </c>
      <c r="AA59" s="109" t="str">
        <f>IF('DATA PAGE'!L18="","",'DATA PAGE'!L18)</f>
        <v>2510-800</v>
      </c>
      <c r="AB59" s="109" t="str">
        <f>IF('DATA PAGE'!L19="","",'DATA PAGE'!L19)</f>
        <v>2510-800</v>
      </c>
      <c r="AC59" s="109">
        <f>IF('DATA PAGE'!L20="","",'DATA PAGE'!L20)</f>
      </c>
      <c r="AD59" s="109">
        <f>IF('DATA PAGE'!L21="","",'DATA PAGE'!L21)</f>
      </c>
      <c r="AE59" s="109">
        <f>IF('DATA PAGE'!L22="","",'DATA PAGE'!L22)</f>
      </c>
      <c r="AF59" s="109">
        <f>IF('DATA PAGE'!L23="","",'DATA PAGE'!L23)</f>
      </c>
      <c r="AG59" s="109">
        <f>IF('DATA PAGE'!L24="","",'DATA PAGE'!L24)</f>
      </c>
      <c r="AH59" s="109">
        <f>IF('DATA PAGE'!L25="","",'DATA PAGE'!L25)</f>
      </c>
      <c r="AI59" s="109">
        <f>IF('DATA PAGE'!L26="","",'DATA PAGE'!L26)</f>
      </c>
      <c r="AJ59" s="109">
        <f>IF('DATA PAGE'!L27="","",'DATA PAGE'!L27)</f>
      </c>
      <c r="AK59" s="109">
        <f>IF('DATA PAGE'!L28="","",'DATA PAGE'!L28)</f>
      </c>
      <c r="AL59" s="26"/>
      <c r="AM59" s="139"/>
      <c r="AN59" s="156"/>
      <c r="AO59" s="153"/>
    </row>
    <row r="60" spans="1:41" ht="15.75" customHeight="1">
      <c r="A60" s="163"/>
      <c r="B60" s="164"/>
      <c r="C60" s="168"/>
      <c r="D60" s="26"/>
      <c r="E60" s="26"/>
      <c r="F60" s="26"/>
      <c r="G60" s="26"/>
      <c r="H60" s="26"/>
      <c r="I60" s="148"/>
      <c r="J60" s="7"/>
      <c r="K60" s="171"/>
      <c r="L60" s="170"/>
      <c r="M60" s="7"/>
      <c r="N60" s="94"/>
      <c r="O60" s="7"/>
      <c r="P60" s="133"/>
      <c r="Q60" s="134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26"/>
      <c r="AM60" s="139"/>
      <c r="AN60" s="156"/>
      <c r="AO60" s="153"/>
    </row>
    <row r="61" spans="1:41" ht="15.75" customHeight="1">
      <c r="A61" s="163"/>
      <c r="B61" s="164"/>
      <c r="C61" s="168"/>
      <c r="D61" s="26"/>
      <c r="E61" s="26"/>
      <c r="F61" s="26"/>
      <c r="G61" s="26"/>
      <c r="H61" s="26"/>
      <c r="I61" s="149"/>
      <c r="J61" s="7"/>
      <c r="K61" s="171"/>
      <c r="L61" s="170"/>
      <c r="M61" s="7"/>
      <c r="N61" s="94"/>
      <c r="O61" s="7"/>
      <c r="P61" s="133"/>
      <c r="Q61" s="134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26"/>
      <c r="AM61" s="157"/>
      <c r="AN61" s="158"/>
      <c r="AO61" s="153"/>
    </row>
    <row r="62" spans="1:41" ht="15.75" customHeight="1">
      <c r="A62" s="163"/>
      <c r="B62" s="164"/>
      <c r="C62" s="168"/>
      <c r="D62" s="26"/>
      <c r="E62" s="26"/>
      <c r="F62" s="26"/>
      <c r="G62" s="26"/>
      <c r="H62" s="26"/>
      <c r="I62" s="7"/>
      <c r="J62" s="7"/>
      <c r="K62" s="7"/>
      <c r="L62" s="7"/>
      <c r="M62" s="7"/>
      <c r="N62" s="94"/>
      <c r="O62" s="7"/>
      <c r="P62" s="133"/>
      <c r="Q62" s="134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26"/>
      <c r="AM62" s="157"/>
      <c r="AN62" s="158"/>
      <c r="AO62" s="153"/>
    </row>
    <row r="63" spans="1:41" ht="15.75" customHeight="1">
      <c r="A63" s="163"/>
      <c r="B63" s="164"/>
      <c r="C63" s="168"/>
      <c r="D63" s="26"/>
      <c r="E63" s="26"/>
      <c r="F63" s="26"/>
      <c r="G63" s="26"/>
      <c r="H63" s="26"/>
      <c r="I63" s="7"/>
      <c r="J63" s="7"/>
      <c r="K63" s="7"/>
      <c r="L63" s="7"/>
      <c r="M63" s="7"/>
      <c r="N63" s="64"/>
      <c r="O63" s="7"/>
      <c r="P63" s="133"/>
      <c r="Q63" s="134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26"/>
      <c r="AM63" s="157"/>
      <c r="AN63" s="158"/>
      <c r="AO63" s="153"/>
    </row>
    <row r="64" spans="1:41" ht="15.75" customHeight="1">
      <c r="A64" s="163"/>
      <c r="B64" s="164"/>
      <c r="C64" s="168"/>
      <c r="D64" s="26"/>
      <c r="E64" s="26"/>
      <c r="F64" s="26"/>
      <c r="G64" s="26"/>
      <c r="H64" s="26"/>
      <c r="I64" s="7"/>
      <c r="J64" s="7"/>
      <c r="K64" s="7"/>
      <c r="L64" s="7"/>
      <c r="M64" s="7"/>
      <c r="N64" s="130" t="s">
        <v>17</v>
      </c>
      <c r="O64" s="7"/>
      <c r="P64" s="135"/>
      <c r="Q64" s="136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26"/>
      <c r="AM64" s="157"/>
      <c r="AN64" s="158"/>
      <c r="AO64" s="153"/>
    </row>
    <row r="65" spans="1:41" ht="15.75" customHeight="1">
      <c r="A65" s="163"/>
      <c r="B65" s="164"/>
      <c r="C65" s="168"/>
      <c r="D65" s="26"/>
      <c r="E65" s="26"/>
      <c r="F65" s="26"/>
      <c r="G65" s="26"/>
      <c r="H65" s="26"/>
      <c r="I65" s="7"/>
      <c r="J65" s="7"/>
      <c r="K65" s="7"/>
      <c r="L65" s="7"/>
      <c r="M65" s="7"/>
      <c r="N65" s="130"/>
      <c r="O65" s="7"/>
      <c r="P65" s="7"/>
      <c r="Q65" s="7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157"/>
      <c r="AN65" s="158"/>
      <c r="AO65" s="153"/>
    </row>
    <row r="66" spans="1:41" ht="15.75" customHeight="1">
      <c r="A66" s="163"/>
      <c r="B66" s="164"/>
      <c r="C66" s="168"/>
      <c r="D66" s="26"/>
      <c r="E66" s="26"/>
      <c r="F66" s="26"/>
      <c r="G66" s="26"/>
      <c r="H66" s="26"/>
      <c r="I66" s="7"/>
      <c r="J66" s="7"/>
      <c r="K66" s="7"/>
      <c r="L66" s="7"/>
      <c r="M66" s="7"/>
      <c r="N66" s="130"/>
      <c r="O66" s="7"/>
      <c r="P66" s="7"/>
      <c r="Q66" s="7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157"/>
      <c r="AN66" s="158"/>
      <c r="AO66" s="153"/>
    </row>
    <row r="67" spans="1:41" ht="15.75" customHeight="1">
      <c r="A67" s="163"/>
      <c r="B67" s="164"/>
      <c r="C67" s="16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157"/>
      <c r="AN67" s="158"/>
      <c r="AO67" s="153"/>
    </row>
    <row r="68" spans="1:41" ht="15.75" customHeight="1">
      <c r="A68" s="163"/>
      <c r="B68" s="164"/>
      <c r="C68" s="16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157"/>
      <c r="AN68" s="158"/>
      <c r="AO68" s="153"/>
    </row>
    <row r="69" spans="1:41" ht="15.75" customHeight="1">
      <c r="A69" s="163"/>
      <c r="B69" s="164"/>
      <c r="C69" s="16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157"/>
      <c r="AN69" s="158"/>
      <c r="AO69" s="153"/>
    </row>
    <row r="70" spans="1:41" ht="15.75" customHeight="1">
      <c r="A70" s="163"/>
      <c r="B70" s="164"/>
      <c r="C70" s="16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157"/>
      <c r="AN70" s="158"/>
      <c r="AO70" s="153"/>
    </row>
    <row r="71" spans="1:41" ht="15.75" customHeight="1" thickBot="1">
      <c r="A71" s="165"/>
      <c r="B71" s="166"/>
      <c r="C71" s="169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159"/>
      <c r="AN71" s="160"/>
      <c r="AO71" s="154"/>
    </row>
  </sheetData>
  <mergeCells count="206">
    <mergeCell ref="AC33:AC38"/>
    <mergeCell ref="AD33:AD38"/>
    <mergeCell ref="Y33:Y38"/>
    <mergeCell ref="Z33:Z38"/>
    <mergeCell ref="AA33:AA38"/>
    <mergeCell ref="AB33:AB38"/>
    <mergeCell ref="AK33:AK38"/>
    <mergeCell ref="AE33:AE38"/>
    <mergeCell ref="AF33:AF38"/>
    <mergeCell ref="AG33:AG38"/>
    <mergeCell ref="AH33:AH38"/>
    <mergeCell ref="AI33:AI38"/>
    <mergeCell ref="AJ33:AJ38"/>
    <mergeCell ref="AC43:AC49"/>
    <mergeCell ref="AD43:AD49"/>
    <mergeCell ref="AK43:AK49"/>
    <mergeCell ref="R33:R38"/>
    <mergeCell ref="S33:S38"/>
    <mergeCell ref="T33:T38"/>
    <mergeCell ref="U33:U38"/>
    <mergeCell ref="V33:V38"/>
    <mergeCell ref="W33:W38"/>
    <mergeCell ref="X33:X38"/>
    <mergeCell ref="Y43:Y49"/>
    <mergeCell ref="Z43:Z49"/>
    <mergeCell ref="AA43:AA49"/>
    <mergeCell ref="AB43:AB49"/>
    <mergeCell ref="AE39:AE42"/>
    <mergeCell ref="AF39:AF42"/>
    <mergeCell ref="AI43:AI49"/>
    <mergeCell ref="AJ43:AJ49"/>
    <mergeCell ref="AE43:AE49"/>
    <mergeCell ref="AF43:AF49"/>
    <mergeCell ref="AI39:AI42"/>
    <mergeCell ref="AJ39:AJ42"/>
    <mergeCell ref="AG43:AG49"/>
    <mergeCell ref="AH43:AH49"/>
    <mergeCell ref="AK39:AK42"/>
    <mergeCell ref="R43:R49"/>
    <mergeCell ref="S43:S49"/>
    <mergeCell ref="T43:T49"/>
    <mergeCell ref="U43:U49"/>
    <mergeCell ref="V43:V49"/>
    <mergeCell ref="W43:W49"/>
    <mergeCell ref="X43:X49"/>
    <mergeCell ref="AG39:AG42"/>
    <mergeCell ref="AH39:AH42"/>
    <mergeCell ref="AA39:AA42"/>
    <mergeCell ref="AB39:AB42"/>
    <mergeCell ref="AC39:AC42"/>
    <mergeCell ref="AD39:AD42"/>
    <mergeCell ref="AK50:AK55"/>
    <mergeCell ref="R39:R42"/>
    <mergeCell ref="S39:S42"/>
    <mergeCell ref="T39:T42"/>
    <mergeCell ref="U39:U42"/>
    <mergeCell ref="V39:V42"/>
    <mergeCell ref="W39:W42"/>
    <mergeCell ref="X39:X42"/>
    <mergeCell ref="Y39:Y42"/>
    <mergeCell ref="Z39:Z42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G50:AG55"/>
    <mergeCell ref="AH50:AH55"/>
    <mergeCell ref="AI50:AI55"/>
    <mergeCell ref="AA50:AA55"/>
    <mergeCell ref="AB50:AB55"/>
    <mergeCell ref="AJ50:AJ55"/>
    <mergeCell ref="AC50:AC55"/>
    <mergeCell ref="AD50:AD55"/>
    <mergeCell ref="AE50:AE55"/>
    <mergeCell ref="AF50:AF55"/>
    <mergeCell ref="K44:K61"/>
    <mergeCell ref="AP1:AP4"/>
    <mergeCell ref="AP5:AP8"/>
    <mergeCell ref="AK56:AK58"/>
    <mergeCell ref="AD56:AD58"/>
    <mergeCell ref="AE56:AE58"/>
    <mergeCell ref="AF56:AF58"/>
    <mergeCell ref="AG56:AG58"/>
    <mergeCell ref="Z56:Z58"/>
    <mergeCell ref="AA56:AA58"/>
    <mergeCell ref="V56:V58"/>
    <mergeCell ref="W56:W58"/>
    <mergeCell ref="X56:X58"/>
    <mergeCell ref="Y56:Y58"/>
    <mergeCell ref="AM61:AN71"/>
    <mergeCell ref="A59:B71"/>
    <mergeCell ref="C59:C71"/>
    <mergeCell ref="L47:L61"/>
    <mergeCell ref="R56:R58"/>
    <mergeCell ref="S56:S58"/>
    <mergeCell ref="T56:T58"/>
    <mergeCell ref="U56:U58"/>
    <mergeCell ref="AB56:AB58"/>
    <mergeCell ref="AC56:AC58"/>
    <mergeCell ref="AM29:AM34"/>
    <mergeCell ref="AN29:AO34"/>
    <mergeCell ref="I58:I61"/>
    <mergeCell ref="I51:I57"/>
    <mergeCell ref="N58:N63"/>
    <mergeCell ref="P59:Q64"/>
    <mergeCell ref="P56:Q58"/>
    <mergeCell ref="N33:N57"/>
    <mergeCell ref="AO52:AO71"/>
    <mergeCell ref="AM52:AN60"/>
    <mergeCell ref="AM22:AM28"/>
    <mergeCell ref="AN22:AO28"/>
    <mergeCell ref="N64:N66"/>
    <mergeCell ref="P50:Q55"/>
    <mergeCell ref="P43:Q49"/>
    <mergeCell ref="P39:Q42"/>
    <mergeCell ref="P33:Q38"/>
    <mergeCell ref="AJ17:AJ23"/>
    <mergeCell ref="AK17:AK23"/>
    <mergeCell ref="AL17:AL23"/>
    <mergeCell ref="AM15:AM21"/>
    <mergeCell ref="AN15:AO21"/>
    <mergeCell ref="R59:R64"/>
    <mergeCell ref="S59:S64"/>
    <mergeCell ref="T59:T64"/>
    <mergeCell ref="U59:U64"/>
    <mergeCell ref="V59:V64"/>
    <mergeCell ref="W59:W64"/>
    <mergeCell ref="X59:X64"/>
    <mergeCell ref="Y59:Y64"/>
    <mergeCell ref="AN1:AO14"/>
    <mergeCell ref="AM1:AM14"/>
    <mergeCell ref="Z59:Z64"/>
    <mergeCell ref="AA59:AA64"/>
    <mergeCell ref="AB59:AB64"/>
    <mergeCell ref="AC59:AC64"/>
    <mergeCell ref="AD59:AD64"/>
    <mergeCell ref="AE59:AE64"/>
    <mergeCell ref="AF59:AF64"/>
    <mergeCell ref="AG59:AG64"/>
    <mergeCell ref="AJ1:AJ6"/>
    <mergeCell ref="AK1:AK6"/>
    <mergeCell ref="AL1:AL6"/>
    <mergeCell ref="AH59:AH64"/>
    <mergeCell ref="AI59:AI64"/>
    <mergeCell ref="AJ59:AJ64"/>
    <mergeCell ref="AK59:AK64"/>
    <mergeCell ref="AH56:AH58"/>
    <mergeCell ref="AI56:AI58"/>
    <mergeCell ref="AJ56:AJ58"/>
    <mergeCell ref="AJ7:AJ16"/>
    <mergeCell ref="AK7:AK16"/>
    <mergeCell ref="AL7:AL16"/>
    <mergeCell ref="E30:E32"/>
    <mergeCell ref="AH1:AH23"/>
    <mergeCell ref="AI17:AI23"/>
    <mergeCell ref="AI7:AI16"/>
    <mergeCell ref="AI1:AI6"/>
    <mergeCell ref="E1:E4"/>
    <mergeCell ref="E5:E7"/>
    <mergeCell ref="E8:E25"/>
    <mergeCell ref="E26:E29"/>
    <mergeCell ref="B5:B7"/>
    <mergeCell ref="C5:C7"/>
    <mergeCell ref="D5:D7"/>
    <mergeCell ref="A30:A32"/>
    <mergeCell ref="B8:B25"/>
    <mergeCell ref="C8:C25"/>
    <mergeCell ref="D8:D25"/>
    <mergeCell ref="B26:B29"/>
    <mergeCell ref="C26:C29"/>
    <mergeCell ref="D26:D29"/>
    <mergeCell ref="B30:B32"/>
    <mergeCell ref="C30:C32"/>
    <mergeCell ref="D30:D32"/>
    <mergeCell ref="A1:A4"/>
    <mergeCell ref="A5:A7"/>
    <mergeCell ref="A8:A25"/>
    <mergeCell ref="A26:A29"/>
    <mergeCell ref="B1:B4"/>
    <mergeCell ref="C1:C4"/>
    <mergeCell ref="D1:D4"/>
    <mergeCell ref="F1:F4"/>
    <mergeCell ref="G1:G4"/>
    <mergeCell ref="H1:H4"/>
    <mergeCell ref="I1:I4"/>
    <mergeCell ref="F5:F7"/>
    <mergeCell ref="G5:G7"/>
    <mergeCell ref="H5:H7"/>
    <mergeCell ref="I5:I7"/>
    <mergeCell ref="F8:F25"/>
    <mergeCell ref="G8:G25"/>
    <mergeCell ref="H8:H25"/>
    <mergeCell ref="I8:I25"/>
    <mergeCell ref="F26:F29"/>
    <mergeCell ref="G26:G29"/>
    <mergeCell ref="H26:H29"/>
    <mergeCell ref="I26:I29"/>
    <mergeCell ref="F30:F32"/>
    <mergeCell ref="G30:G32"/>
    <mergeCell ref="H30:H32"/>
    <mergeCell ref="I30:I32"/>
  </mergeCells>
  <printOptions/>
  <pageMargins left="0.25" right="0.28" top="0.3" bottom="0.28" header="0.31" footer="0.28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Keithley Instruments,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dcorbin</dc:creator>
  <cp:keywords/>
  <dc:description/>
  <cp:lastModifiedBy>Authorized User</cp:lastModifiedBy>
  <cp:lastPrinted>2003-04-30T16:32:40Z</cp:lastPrinted>
  <dcterms:created xsi:type="dcterms:W3CDTF">2003-03-12T16:28:31Z</dcterms:created>
  <dcterms:modified xsi:type="dcterms:W3CDTF">2003-04-30T17:17:36Z</dcterms:modified>
  <cp:category/>
  <cp:version/>
  <cp:contentType/>
  <cp:contentStatus/>
</cp:coreProperties>
</file>