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<sst xmlns="http://schemas.openxmlformats.org/spreadsheetml/2006/main" count="26" uniqueCount="21">
  <si>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</t>
  </si>
  <si>
    <t>TC</t>
  </si>
  <si>
    <t>Среднее</t>
  </si>
  <si>
    <t>Номинал</t>
  </si>
  <si>
    <t>#1</t>
  </si>
  <si>
    <t>#2</t>
  </si>
  <si>
    <t>#3</t>
  </si>
  <si>
    <t>#4</t>
  </si>
  <si>
    <t>#5</t>
  </si>
  <si>
    <t>#6</t>
  </si>
  <si>
    <t>#7</t>
  </si>
  <si>
    <t>#8</t>
  </si>
  <si>
    <t>S7081, 26C</t>
  </si>
  <si>
    <t>R</t>
  </si>
  <si>
    <t>#</t>
  </si>
  <si>
    <t>Последовательно</t>
  </si>
  <si>
    <t>Параллельно</t>
  </si>
  <si>
    <t>TCH</t>
  </si>
  <si>
    <t>TCL</t>
  </si>
  <si>
    <t>K</t>
  </si>
  <si>
    <t>RHadd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</si>
</sst>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0" zoomScaleNormal="130" workbookViewId="0" topLeftCell="A1">
      <selection activeCell="F22" sqref="F22"/>
    </sheetView>
  </sheetViews>
  <sheetFormatPr defaultColWidth="9.00390625" defaultRowHeight="12.75"/>
  <cols>
    <col min="1" max="1" width="10.75390625" style="0" bestFit="1" customWidth="1"/>
    <col min="2" max="3" width="8.625" style="0" bestFit="1" customWidth="1"/>
    <col min="4" max="4" width="8.875" style="0" bestFit="1" customWidth="1"/>
    <col min="5" max="7" width="8.625" style="0" bestFit="1" customWidth="1"/>
    <col min="8" max="9" width="8.875" style="0" bestFit="1" customWidth="1"/>
    <col min="10" max="10" width="16.375" style="0" bestFit="1" customWidth="1"/>
  </cols>
  <sheetData>
    <row r="1" spans="1:9" ht="12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</row>
    <row r="2" spans="1:9" ht="12.75">
      <c r="A2">
        <v>22</v>
      </c>
      <c r="B2" s="2">
        <v>102.0139</v>
      </c>
      <c r="C2" s="2">
        <v>102.0204</v>
      </c>
      <c r="D2" s="2">
        <v>102.0144</v>
      </c>
      <c r="E2" s="2">
        <v>102.0142</v>
      </c>
      <c r="F2" s="2">
        <v>102.0164</v>
      </c>
      <c r="G2" s="2">
        <v>102.0144</v>
      </c>
      <c r="H2" s="2">
        <v>102.0117</v>
      </c>
      <c r="I2" s="2">
        <v>102.0176</v>
      </c>
    </row>
    <row r="3" spans="1:9" ht="12.75">
      <c r="A3">
        <v>29.5</v>
      </c>
      <c r="B3" s="2">
        <v>102.0167</v>
      </c>
      <c r="C3" s="2">
        <v>102.0224</v>
      </c>
      <c r="D3" s="2">
        <v>102.016</v>
      </c>
      <c r="E3" s="2">
        <v>102.0158</v>
      </c>
      <c r="F3" s="2">
        <v>102.018</v>
      </c>
      <c r="G3" s="2">
        <v>102.0169</v>
      </c>
      <c r="H3" s="2">
        <v>102.0142</v>
      </c>
      <c r="I3" s="2">
        <v>102.02</v>
      </c>
    </row>
    <row r="4" spans="1:9" ht="12.75">
      <c r="A4">
        <v>41.5</v>
      </c>
      <c r="B4" s="2">
        <v>102.0209</v>
      </c>
      <c r="C4" s="2">
        <v>102.0259</v>
      </c>
      <c r="D4" s="2">
        <v>102.0182</v>
      </c>
      <c r="E4" s="2">
        <v>102.017</v>
      </c>
      <c r="F4" s="2">
        <v>102.021</v>
      </c>
      <c r="G4" s="2">
        <v>102.0207</v>
      </c>
      <c r="H4" s="2">
        <v>102.0182</v>
      </c>
      <c r="I4" s="2">
        <v>102.0228</v>
      </c>
    </row>
    <row r="6" ht="12.75">
      <c r="A6" s="1" t="s">
        <v>1</v>
      </c>
    </row>
    <row r="7" spans="1:9" ht="12.75">
      <c r="A7">
        <v>29.5</v>
      </c>
      <c r="B7" s="3">
        <f>(B3-B$2)/B$2/($A3-$A$2)*1000000</f>
        <v>3.659632004388257</v>
      </c>
      <c r="C7" s="3">
        <f aca="true" t="shared" si="0" ref="C7:I8">(C3-C$2)/C$2/($A3-$A$2)*1000000</f>
        <v>2.6138563137170605</v>
      </c>
      <c r="D7" s="3">
        <f t="shared" si="0"/>
        <v>2.0912080386174003</v>
      </c>
      <c r="E7" s="3">
        <f t="shared" si="0"/>
        <v>2.0912121384359836</v>
      </c>
      <c r="F7" s="3">
        <f t="shared" si="0"/>
        <v>2.0911670411113907</v>
      </c>
      <c r="G7" s="3">
        <f t="shared" si="0"/>
        <v>3.267512560333884</v>
      </c>
      <c r="H7" s="3">
        <f t="shared" si="0"/>
        <v>3.2675990433747324</v>
      </c>
      <c r="I7" s="3">
        <f t="shared" si="0"/>
        <v>3.1367136650857717</v>
      </c>
    </row>
    <row r="8" spans="1:9" ht="12.75">
      <c r="A8">
        <v>41.5</v>
      </c>
      <c r="B8" s="3">
        <f>(B4-B$2)/B$2/($A4-$A$2)*1000000</f>
        <v>3.518876927299973</v>
      </c>
      <c r="C8" s="3">
        <f t="shared" si="0"/>
        <v>2.7646557164172196</v>
      </c>
      <c r="D8" s="3">
        <f t="shared" si="0"/>
        <v>1.9102381121851923</v>
      </c>
      <c r="E8" s="3">
        <f t="shared" si="0"/>
        <v>1.4075466316396044</v>
      </c>
      <c r="F8" s="3">
        <f t="shared" si="0"/>
        <v>2.312348170463283</v>
      </c>
      <c r="G8" s="3">
        <f t="shared" si="0"/>
        <v>3.1669737123136095</v>
      </c>
      <c r="H8" s="3">
        <f t="shared" si="0"/>
        <v>3.2675990433718742</v>
      </c>
      <c r="I8" s="3">
        <f t="shared" si="0"/>
        <v>2.6139280542452865</v>
      </c>
    </row>
    <row r="9" spans="1:9" ht="12.75">
      <c r="A9" s="1" t="s">
        <v>2</v>
      </c>
      <c r="B9" s="5">
        <f>AVERAGE(B7:B8)</f>
        <v>3.589254465844115</v>
      </c>
      <c r="C9" s="5">
        <f aca="true" t="shared" si="1" ref="C9:I9">AVERAGE(C7:C8)</f>
        <v>2.68925601506714</v>
      </c>
      <c r="D9" s="5">
        <f t="shared" si="1"/>
        <v>2.0007230754012966</v>
      </c>
      <c r="E9" s="5">
        <f t="shared" si="1"/>
        <v>1.7493793850377939</v>
      </c>
      <c r="F9" s="5">
        <f t="shared" si="1"/>
        <v>2.201757605787337</v>
      </c>
      <c r="G9" s="5">
        <f t="shared" si="1"/>
        <v>3.217243136323747</v>
      </c>
      <c r="H9" s="5">
        <f t="shared" si="1"/>
        <v>3.2675990433733033</v>
      </c>
      <c r="I9" s="5">
        <f t="shared" si="1"/>
        <v>2.8753208596655293</v>
      </c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3</v>
      </c>
      <c r="B12" s="2">
        <v>102.0156</v>
      </c>
      <c r="C12" s="2">
        <v>102.0219</v>
      </c>
      <c r="D12" s="2">
        <v>102.0159</v>
      </c>
      <c r="E12" s="2">
        <v>102.0157</v>
      </c>
      <c r="F12" s="2">
        <v>102.0177</v>
      </c>
      <c r="G12" s="2">
        <v>102.0157</v>
      </c>
      <c r="H12" s="2">
        <v>102.0127</v>
      </c>
      <c r="I12" s="2">
        <v>102.0192</v>
      </c>
    </row>
    <row r="13" ht="12.75">
      <c r="A13" t="s">
        <v>12</v>
      </c>
    </row>
    <row r="14" spans="2:4" ht="12.75">
      <c r="B14" s="9"/>
      <c r="C14" s="9"/>
      <c r="D14" s="9"/>
    </row>
    <row r="15" spans="2:9" ht="12.75">
      <c r="B15" s="1" t="s">
        <v>14</v>
      </c>
      <c r="C15" s="1" t="s">
        <v>1</v>
      </c>
      <c r="D15" s="1" t="s">
        <v>13</v>
      </c>
      <c r="G15" s="1" t="s">
        <v>14</v>
      </c>
      <c r="H15" s="1" t="s">
        <v>1</v>
      </c>
      <c r="I15" s="1" t="s">
        <v>13</v>
      </c>
    </row>
    <row r="16" spans="2:10" ht="12.75">
      <c r="B16" s="7">
        <v>4</v>
      </c>
      <c r="C16" s="3">
        <v>1.7493793850377939</v>
      </c>
      <c r="D16" s="2">
        <v>102.0157</v>
      </c>
      <c r="G16" s="10">
        <v>4</v>
      </c>
      <c r="H16" s="11">
        <v>1.7493793850377939</v>
      </c>
      <c r="I16" s="12">
        <v>102.0157</v>
      </c>
      <c r="J16" s="20" t="s">
        <v>15</v>
      </c>
    </row>
    <row r="17" spans="2:10" ht="12.75">
      <c r="B17" s="7">
        <v>3</v>
      </c>
      <c r="C17" s="3">
        <v>2.0007230754012966</v>
      </c>
      <c r="D17" s="2">
        <v>102.0159</v>
      </c>
      <c r="G17" s="13">
        <v>1</v>
      </c>
      <c r="H17" s="14">
        <v>3.589254465844115</v>
      </c>
      <c r="I17" s="15">
        <v>102.0156</v>
      </c>
      <c r="J17" s="21"/>
    </row>
    <row r="18" spans="2:10" ht="12.75">
      <c r="B18" s="7">
        <v>5</v>
      </c>
      <c r="C18" s="3">
        <v>2.201757605787337</v>
      </c>
      <c r="D18" s="2">
        <v>102.0177</v>
      </c>
      <c r="G18" s="13">
        <v>3</v>
      </c>
      <c r="H18" s="14">
        <v>2.0007230754012966</v>
      </c>
      <c r="I18" s="15">
        <v>102.0159</v>
      </c>
      <c r="J18" s="21"/>
    </row>
    <row r="19" spans="2:10" ht="12.75">
      <c r="B19" s="7">
        <v>2</v>
      </c>
      <c r="C19" s="3">
        <v>2.68925601506714</v>
      </c>
      <c r="D19" s="2">
        <v>102.0219</v>
      </c>
      <c r="G19" s="16">
        <v>7</v>
      </c>
      <c r="H19" s="17">
        <v>3.2675990433733033</v>
      </c>
      <c r="I19" s="18">
        <v>102.0127</v>
      </c>
      <c r="J19" s="22"/>
    </row>
    <row r="20" spans="2:10" ht="12.75">
      <c r="B20" s="7">
        <v>8</v>
      </c>
      <c r="C20" s="3">
        <v>2.8753208596655293</v>
      </c>
      <c r="D20" s="2">
        <v>102.0192</v>
      </c>
      <c r="G20" s="10">
        <v>5</v>
      </c>
      <c r="H20" s="11">
        <v>2.201757605787337</v>
      </c>
      <c r="I20" s="12">
        <v>102.0177</v>
      </c>
      <c r="J20" s="23" t="s">
        <v>16</v>
      </c>
    </row>
    <row r="21" spans="2:10" ht="12.75">
      <c r="B21" s="7">
        <v>6</v>
      </c>
      <c r="C21" s="3">
        <v>3.217243136323747</v>
      </c>
      <c r="D21" s="2">
        <v>102.0157</v>
      </c>
      <c r="G21" s="13">
        <v>2</v>
      </c>
      <c r="H21" s="14">
        <v>2.68925601506714</v>
      </c>
      <c r="I21" s="15">
        <v>102.0219</v>
      </c>
      <c r="J21" s="24"/>
    </row>
    <row r="22" spans="2:10" ht="12.75">
      <c r="B22" s="7">
        <v>7</v>
      </c>
      <c r="C22" s="3">
        <v>3.2675990433733033</v>
      </c>
      <c r="D22" s="2">
        <v>102.0127</v>
      </c>
      <c r="G22" s="13">
        <v>8</v>
      </c>
      <c r="H22" s="14">
        <v>2.8753208596655293</v>
      </c>
      <c r="I22" s="15">
        <v>102.0192</v>
      </c>
      <c r="J22" s="24" t="s">
        <v>15</v>
      </c>
    </row>
    <row r="23" spans="2:10" ht="12.75">
      <c r="B23" s="7">
        <v>1</v>
      </c>
      <c r="C23" s="3">
        <v>3.589254465844115</v>
      </c>
      <c r="D23" s="2">
        <v>102.0156</v>
      </c>
      <c r="G23" s="16">
        <v>6</v>
      </c>
      <c r="H23" s="17">
        <v>3.217243136323747</v>
      </c>
      <c r="I23" s="18">
        <v>102.0157</v>
      </c>
      <c r="J23" s="25"/>
    </row>
    <row r="24" spans="7:9" ht="12.75">
      <c r="G24" s="7" t="s">
        <v>20</v>
      </c>
      <c r="I24" s="19">
        <v>0.018</v>
      </c>
    </row>
    <row r="26" spans="7:8" ht="12.75">
      <c r="G26" s="4" t="s">
        <v>17</v>
      </c>
      <c r="H26" s="8">
        <f>AVERAGE(H16:H19)</f>
        <v>2.6517389924141272</v>
      </c>
    </row>
    <row r="27" spans="7:8" ht="12.75">
      <c r="G27" s="4" t="s">
        <v>18</v>
      </c>
      <c r="H27" s="8">
        <f>AVERAGE(H20:H23)</f>
        <v>2.7458944042109383</v>
      </c>
    </row>
    <row r="28" spans="7:8" ht="12.75">
      <c r="G28" s="4" t="s">
        <v>19</v>
      </c>
      <c r="H28" s="6">
        <f>SUM(I16:I19,I24)/(1/(1/I20+1/I21+1/(I22+I23)))</f>
        <v>10.000014217231428</v>
      </c>
    </row>
  </sheetData>
  <mergeCells count="3">
    <mergeCell ref="J16:J19"/>
    <mergeCell ref="J20:J21"/>
    <mergeCell ref="J22:J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2015-08-14T08:26:41Z</dcterms:created>
  <dcterms:modified xsi:type="dcterms:W3CDTF">2016-07-04T05:54:02Z</dcterms:modified>
  <cp:category/>
  <cp:version/>
  <cp:contentType/>
  <cp:contentStatus/>
</cp:coreProperties>
</file>