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7600" windowHeight="1464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7" i="1"/>
  <c r="B18"/>
  <c r="B19"/>
  <c r="B20"/>
  <c r="B21"/>
  <c r="B22"/>
  <c r="B23"/>
  <c r="B24"/>
  <c r="B25"/>
  <c r="B26"/>
  <c r="B27"/>
  <c r="B28"/>
  <c r="B29"/>
  <c r="B30"/>
  <c r="B31"/>
  <c r="B32"/>
  <c r="B10"/>
  <c r="B11"/>
  <c r="B12"/>
  <c r="B13"/>
  <c r="B14"/>
  <c r="B15"/>
  <c r="B16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10"/>
  <c r="B34"/>
  <c r="B35"/>
  <c r="B36"/>
  <c r="B37"/>
  <c r="B38"/>
  <c r="B39"/>
  <c r="B40"/>
  <c r="B41"/>
  <c r="B42"/>
  <c r="B43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B33" s="1"/>
  <c r="E34"/>
  <c r="E35"/>
  <c r="E36"/>
  <c r="E37"/>
  <c r="E38"/>
  <c r="E39"/>
  <c r="E40"/>
  <c r="E41"/>
  <c r="E42"/>
</calcChain>
</file>

<file path=xl/sharedStrings.xml><?xml version="1.0" encoding="utf-8"?>
<sst xmlns="http://schemas.openxmlformats.org/spreadsheetml/2006/main" count="8" uniqueCount="7">
  <si>
    <t>Vnew</t>
  </si>
  <si>
    <t>Vref, V</t>
  </si>
  <si>
    <t>Tempco</t>
  </si>
  <si>
    <t>Baseline</t>
  </si>
  <si>
    <t>PPM, Dev</t>
  </si>
  <si>
    <t>Temp,°C</t>
  </si>
  <si>
    <t>Tempco span, 16 to 39°C</t>
  </si>
</sst>
</file>

<file path=xl/styles.xml><?xml version="1.0" encoding="utf-8"?>
<styleSheet xmlns="http://schemas.openxmlformats.org/spreadsheetml/2006/main">
  <numFmts count="2">
    <numFmt numFmtId="165" formatCode="0.000"/>
    <numFmt numFmtId="169" formatCode="0.000000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 applyAlignment="1">
      <alignment horizontal="center"/>
    </xf>
    <xf numFmtId="169" fontId="0" fillId="0" borderId="0" xfId="0" applyNumberFormat="1"/>
    <xf numFmtId="165" fontId="1" fillId="0" borderId="0" xfId="0" applyNumberFormat="1" applyFont="1"/>
    <xf numFmtId="169" fontId="0" fillId="0" borderId="0" xfId="0" applyNumberFormat="1" applyAlignment="1">
      <alignment horizontal="center"/>
    </xf>
    <xf numFmtId="0" fontId="0" fillId="2" borderId="1" xfId="0" applyFont="1" applyFill="1" applyBorder="1" applyAlignment="1">
      <alignment horizontal="center"/>
    </xf>
    <xf numFmtId="169" fontId="0" fillId="2" borderId="1" xfId="0" applyNumberFormat="1" applyFont="1" applyFill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0" fillId="3" borderId="2" xfId="0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69" fontId="3" fillId="3" borderId="4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9" fontId="3" fillId="0" borderId="6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9" fontId="3" fillId="0" borderId="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</c:title>
    <c:plotArea>
      <c:layout>
        <c:manualLayout>
          <c:layoutTarget val="inner"/>
          <c:xMode val="edge"/>
          <c:yMode val="edge"/>
          <c:x val="8.7738048322089798E-2"/>
          <c:y val="0.16182064471421875"/>
          <c:w val="0.81023431422758718"/>
          <c:h val="0.5488309896459177"/>
        </c:manualLayout>
      </c:layout>
      <c:lineChart>
        <c:grouping val="standard"/>
        <c:ser>
          <c:idx val="0"/>
          <c:order val="0"/>
          <c:tx>
            <c:strRef>
              <c:f>Лист1!$C$6</c:f>
              <c:strCache>
                <c:ptCount val="1"/>
                <c:pt idx="0">
                  <c:v>Tempco span, 16 to 39°C</c:v>
                </c:pt>
              </c:strCache>
            </c:strRef>
          </c:tx>
          <c:marker>
            <c:symbol val="none"/>
          </c:marker>
          <c:cat>
            <c:numRef>
              <c:f>Лист1!$C$10:$C$32</c:f>
              <c:numCache>
                <c:formatCode>0.00</c:formatCode>
                <c:ptCount val="2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28</c:v>
                </c:pt>
                <c:pt idx="12">
                  <c:v>29</c:v>
                </c:pt>
                <c:pt idx="13">
                  <c:v>30</c:v>
                </c:pt>
                <c:pt idx="14">
                  <c:v>31</c:v>
                </c:pt>
                <c:pt idx="15">
                  <c:v>32</c:v>
                </c:pt>
                <c:pt idx="16">
                  <c:v>33</c:v>
                </c:pt>
                <c:pt idx="17">
                  <c:v>34</c:v>
                </c:pt>
                <c:pt idx="18">
                  <c:v>35</c:v>
                </c:pt>
                <c:pt idx="19">
                  <c:v>36</c:v>
                </c:pt>
                <c:pt idx="20">
                  <c:v>37</c:v>
                </c:pt>
                <c:pt idx="21">
                  <c:v>38</c:v>
                </c:pt>
                <c:pt idx="22">
                  <c:v>39</c:v>
                </c:pt>
              </c:numCache>
            </c:numRef>
          </c:cat>
          <c:val>
            <c:numRef>
              <c:f>Лист1!$B$10:$B$32</c:f>
              <c:numCache>
                <c:formatCode>0.000</c:formatCode>
                <c:ptCount val="23"/>
                <c:pt idx="0">
                  <c:v>8.3755069102409152E-2</c:v>
                </c:pt>
                <c:pt idx="1">
                  <c:v>9.0734658342306318E-2</c:v>
                </c:pt>
                <c:pt idx="2">
                  <c:v>8.3755069176424016E-2</c:v>
                </c:pt>
                <c:pt idx="3">
                  <c:v>5.9326507373391735E-2</c:v>
                </c:pt>
                <c:pt idx="4">
                  <c:v>5.3044877157404358E-2</c:v>
                </c:pt>
                <c:pt idx="5">
                  <c:v>4.6530594007461921E-2</c:v>
                </c:pt>
                <c:pt idx="6">
                  <c:v>4.3871702905460906E-2</c:v>
                </c:pt>
                <c:pt idx="7">
                  <c:v>4.5367329143397583E-2</c:v>
                </c:pt>
                <c:pt idx="8">
                  <c:v>4.4979574188709473E-2</c:v>
                </c:pt>
                <c:pt idx="9">
                  <c:v>4.88571237022839E-2</c:v>
                </c:pt>
                <c:pt idx="10">
                  <c:v>4.8222615597640323E-2</c:v>
                </c:pt>
                <c:pt idx="11">
                  <c:v>4.304079944302449E-2</c:v>
                </c:pt>
                <c:pt idx="12">
                  <c:v>6.2279410432216548E-2</c:v>
                </c:pt>
                <c:pt idx="13">
                  <c:v>5.9825049422304995E-2</c:v>
                </c:pt>
                <c:pt idx="14">
                  <c:v>5.7697936547048322E-2</c:v>
                </c:pt>
                <c:pt idx="15">
                  <c:v>5.6709161422308085E-2</c:v>
                </c:pt>
                <c:pt idx="16">
                  <c:v>6.0763481566622805E-2</c:v>
                </c:pt>
                <c:pt idx="17">
                  <c:v>5.6612222687490998E-2</c:v>
                </c:pt>
                <c:pt idx="18">
                  <c:v>6.6122423034018968E-2</c:v>
                </c:pt>
                <c:pt idx="19">
                  <c:v>6.4910178620980474E-2</c:v>
                </c:pt>
                <c:pt idx="20">
                  <c:v>7.179005930465128E-2</c:v>
                </c:pt>
                <c:pt idx="21">
                  <c:v>6.9161382883335551E-2</c:v>
                </c:pt>
                <c:pt idx="22">
                  <c:v>6.858204940184072E-2</c:v>
                </c:pt>
              </c:numCache>
            </c:numRef>
          </c:val>
          <c:smooth val="1"/>
        </c:ser>
        <c:marker val="1"/>
        <c:axId val="97319936"/>
        <c:axId val="102990592"/>
      </c:lineChart>
      <c:catAx>
        <c:axId val="97319936"/>
        <c:scaling>
          <c:orientation val="minMax"/>
        </c:scaling>
        <c:axPos val="b"/>
        <c:majorGridlines/>
        <c:numFmt formatCode="0.00" sourceLinked="1"/>
        <c:tickLblPos val="low"/>
        <c:txPr>
          <a:bodyPr rot="-5400000" vert="horz"/>
          <a:lstStyle/>
          <a:p>
            <a:pPr>
              <a:defRPr/>
            </a:pPr>
            <a:endParaRPr lang="ru-RU"/>
          </a:p>
        </c:txPr>
        <c:crossAx val="102990592"/>
        <c:crosses val="autoZero"/>
        <c:auto val="1"/>
        <c:lblAlgn val="ctr"/>
        <c:lblOffset val="100"/>
        <c:tickLblSkip val="1"/>
      </c:catAx>
      <c:valAx>
        <c:axId val="102990592"/>
        <c:scaling>
          <c:orientation val="minMax"/>
        </c:scaling>
        <c:axPos val="l"/>
        <c:majorGridlines/>
        <c:numFmt formatCode="0.000" sourceLinked="0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ru-RU"/>
          </a:p>
        </c:txPr>
        <c:crossAx val="97319936"/>
        <c:crosses val="autoZero"/>
        <c:crossBetween val="between"/>
        <c:majorUnit val="5.000000000000001E-3"/>
      </c:valAx>
    </c:plotArea>
    <c:legend>
      <c:legendPos val="r"/>
      <c:layout>
        <c:manualLayout>
          <c:xMode val="edge"/>
          <c:yMode val="edge"/>
          <c:x val="0.19989976017540337"/>
          <c:y val="0.65658219110109306"/>
          <c:w val="0.71245809958723771"/>
          <c:h val="5.0566820449131834E-2"/>
        </c:manualLayout>
      </c:layout>
      <c:spPr>
        <a:solidFill>
          <a:schemeClr val="bg1"/>
        </a:solidFill>
      </c:spPr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14653</xdr:colOff>
      <xdr:row>7</xdr:row>
      <xdr:rowOff>14654</xdr:rowOff>
    </xdr:from>
    <xdr:to>
      <xdr:col>8</xdr:col>
      <xdr:colOff>36635</xdr:colOff>
      <xdr:row>32</xdr:row>
      <xdr:rowOff>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0.04545</cdr:x>
      <cdr:y>0.87801</cdr:y>
    </cdr:from>
    <cdr:to>
      <cdr:x>0.9689</cdr:x>
      <cdr:y>0.98555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9212" y="4007826"/>
          <a:ext cx="2828193" cy="4909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400">
              <a:solidFill>
                <a:schemeClr val="accent5">
                  <a:lumMod val="50000"/>
                </a:schemeClr>
              </a:solidFill>
            </a:rPr>
            <a:t>Full details article:</a:t>
          </a:r>
        </a:p>
        <a:p xmlns:a="http://schemas.openxmlformats.org/drawingml/2006/main">
          <a:pPr algn="ctr"/>
          <a:r>
            <a:rPr lang="en-US" sz="1400">
              <a:solidFill>
                <a:schemeClr val="accent5">
                  <a:lumMod val="50000"/>
                </a:schemeClr>
              </a:solidFill>
            </a:rPr>
            <a:t>https://xdevs.com/article/ltz_tale1</a:t>
          </a:r>
          <a:endParaRPr lang="ru-RU" sz="1400">
            <a:solidFill>
              <a:schemeClr val="accent5">
                <a:lumMod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0.05024</cdr:x>
      <cdr:y>0.80096</cdr:y>
    </cdr:from>
    <cdr:to>
      <cdr:x>0.97368</cdr:x>
      <cdr:y>0.85554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53865" y="3656134"/>
          <a:ext cx="2828193" cy="24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400">
              <a:solidFill>
                <a:schemeClr val="tx1"/>
              </a:solidFill>
            </a:rPr>
            <a:t>Temperature, °C</a:t>
          </a:r>
          <a:endParaRPr lang="ru-RU" sz="140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</cdr:x>
      <cdr:y>0.0947</cdr:y>
    </cdr:from>
    <cdr:to>
      <cdr:x>0.31579</cdr:x>
      <cdr:y>0.14928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432288"/>
          <a:ext cx="967154" cy="2491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sz="1000">
              <a:solidFill>
                <a:srgbClr val="0070C0"/>
              </a:solidFill>
            </a:rPr>
            <a:t>Coeff, ppm/°C</a:t>
          </a:r>
          <a:endParaRPr lang="ru-RU" sz="1000">
            <a:solidFill>
              <a:srgbClr val="0070C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43"/>
  <sheetViews>
    <sheetView tabSelected="1" topLeftCell="A4" zoomScale="130" zoomScaleNormal="130" workbookViewId="0">
      <selection activeCell="A5" sqref="A5"/>
    </sheetView>
  </sheetViews>
  <sheetFormatPr defaultRowHeight="15"/>
  <cols>
    <col min="2" max="2" width="9.85546875" customWidth="1"/>
    <col min="5" max="5" width="12.5703125" style="4" customWidth="1"/>
    <col min="6" max="6" width="16.140625" customWidth="1"/>
    <col min="7" max="7" width="18.42578125" customWidth="1"/>
    <col min="8" max="8" width="11" bestFit="1" customWidth="1"/>
  </cols>
  <sheetData>
    <row r="6" spans="2:8">
      <c r="C6" t="s">
        <v>6</v>
      </c>
    </row>
    <row r="8" spans="2:8" ht="15.75" thickBot="1">
      <c r="B8" s="5" t="s">
        <v>2</v>
      </c>
      <c r="C8" s="5" t="s">
        <v>5</v>
      </c>
      <c r="D8" s="5" t="s">
        <v>4</v>
      </c>
      <c r="E8" s="6" t="s">
        <v>1</v>
      </c>
      <c r="F8" t="s">
        <v>0</v>
      </c>
    </row>
    <row r="9" spans="2:8">
      <c r="B9" s="9" t="s">
        <v>3</v>
      </c>
      <c r="C9" s="10">
        <v>16</v>
      </c>
      <c r="D9" s="11" t="s">
        <v>3</v>
      </c>
      <c r="E9" s="12">
        <v>7.1637455000000001</v>
      </c>
      <c r="F9">
        <v>7.1637461</v>
      </c>
      <c r="G9" s="3"/>
    </row>
    <row r="10" spans="2:8">
      <c r="B10" s="7">
        <f>(((E10/7.1637455)-1)*1000000)/(C10-16)</f>
        <v>8.3755069102409152E-2</v>
      </c>
      <c r="C10" s="13">
        <v>17</v>
      </c>
      <c r="D10" s="14">
        <f>(((E10/E9)-1)*1000000)</f>
        <v>8.3755069102409152E-2</v>
      </c>
      <c r="E10" s="15">
        <f>F9</f>
        <v>7.1637461</v>
      </c>
      <c r="F10">
        <v>7.1637468000000002</v>
      </c>
      <c r="G10" s="3"/>
    </row>
    <row r="11" spans="2:8">
      <c r="B11" s="7">
        <f t="shared" ref="B11:B43" si="0">(((E11/7.1637455)-1)*1000000)/(C11-16)</f>
        <v>9.0734658342306318E-2</v>
      </c>
      <c r="C11" s="13">
        <v>18</v>
      </c>
      <c r="D11" s="14">
        <f t="shared" ref="D11:D32" si="1">(((E11/E10)-1)*1000000)</f>
        <v>9.7714239144508497E-2</v>
      </c>
      <c r="E11" s="15">
        <f t="shared" ref="E11:E42" si="2">F10</f>
        <v>7.1637468000000002</v>
      </c>
      <c r="F11">
        <v>7.1637472999999998</v>
      </c>
      <c r="G11" s="3"/>
    </row>
    <row r="12" spans="2:8">
      <c r="B12" s="7">
        <f t="shared" si="0"/>
        <v>8.3755069176424016E-2</v>
      </c>
      <c r="C12" s="13">
        <v>19</v>
      </c>
      <c r="D12" s="14">
        <f t="shared" si="1"/>
        <v>6.9795878188116944E-2</v>
      </c>
      <c r="E12" s="15">
        <f t="shared" si="2"/>
        <v>7.1637472999999998</v>
      </c>
      <c r="F12">
        <v>7.1637472000000004</v>
      </c>
      <c r="G12" s="3"/>
    </row>
    <row r="13" spans="2:8">
      <c r="B13" s="7">
        <f t="shared" si="0"/>
        <v>5.9326507373391735E-2</v>
      </c>
      <c r="C13" s="13">
        <v>20</v>
      </c>
      <c r="D13" s="14">
        <f t="shared" si="1"/>
        <v>-1.3959174594013746E-2</v>
      </c>
      <c r="E13" s="15">
        <f t="shared" si="2"/>
        <v>7.1637472000000004</v>
      </c>
      <c r="F13">
        <v>7.1637474000000001</v>
      </c>
      <c r="G13" s="3"/>
      <c r="H13" s="2"/>
    </row>
    <row r="14" spans="2:8">
      <c r="B14" s="7">
        <f t="shared" si="0"/>
        <v>5.3044877157404358E-2</v>
      </c>
      <c r="C14" s="13">
        <v>21</v>
      </c>
      <c r="D14" s="14">
        <f t="shared" si="1"/>
        <v>2.7918349632116701E-2</v>
      </c>
      <c r="E14" s="15">
        <f t="shared" si="2"/>
        <v>7.1637474000000001</v>
      </c>
      <c r="F14">
        <v>7.1637475000000004</v>
      </c>
      <c r="G14" s="3"/>
    </row>
    <row r="15" spans="2:8">
      <c r="B15" s="7">
        <f t="shared" si="0"/>
        <v>4.6530594007461921E-2</v>
      </c>
      <c r="C15" s="13">
        <v>22</v>
      </c>
      <c r="D15" s="14">
        <f t="shared" si="1"/>
        <v>1.3959174482991443E-2</v>
      </c>
      <c r="E15" s="15">
        <f t="shared" si="2"/>
        <v>7.1637475000000004</v>
      </c>
      <c r="F15">
        <v>7.1637477000000001</v>
      </c>
      <c r="G15" s="3"/>
    </row>
    <row r="16" spans="2:8">
      <c r="B16" s="7">
        <f t="shared" si="0"/>
        <v>4.3871702905460906E-2</v>
      </c>
      <c r="C16" s="13">
        <v>23</v>
      </c>
      <c r="D16" s="14">
        <f t="shared" si="1"/>
        <v>2.7918348521893677E-2</v>
      </c>
      <c r="E16" s="15">
        <f t="shared" si="2"/>
        <v>7.1637477000000001</v>
      </c>
      <c r="F16">
        <v>7.1637481000000003</v>
      </c>
      <c r="G16" s="3"/>
    </row>
    <row r="17" spans="2:7">
      <c r="B17" s="7">
        <f t="shared" si="0"/>
        <v>4.5367329143397583E-2</v>
      </c>
      <c r="C17" s="13">
        <v>24</v>
      </c>
      <c r="D17" s="14">
        <f t="shared" si="1"/>
        <v>5.5836695711519724E-2</v>
      </c>
      <c r="E17" s="15">
        <f t="shared" si="2"/>
        <v>7.1637481000000003</v>
      </c>
      <c r="F17">
        <v>7.1637484000000002</v>
      </c>
      <c r="G17" s="3"/>
    </row>
    <row r="18" spans="2:7">
      <c r="B18" s="7">
        <f t="shared" si="0"/>
        <v>4.4979574188709473E-2</v>
      </c>
      <c r="C18" s="13">
        <v>25</v>
      </c>
      <c r="D18" s="14">
        <f t="shared" si="1"/>
        <v>4.1877519452171441E-2</v>
      </c>
      <c r="E18" s="15">
        <f t="shared" si="2"/>
        <v>7.1637484000000002</v>
      </c>
      <c r="F18">
        <v>7.1637490000000001</v>
      </c>
      <c r="G18" s="3"/>
    </row>
    <row r="19" spans="2:7">
      <c r="B19" s="7">
        <f t="shared" si="0"/>
        <v>4.88571237022839E-2</v>
      </c>
      <c r="C19" s="13">
        <v>26</v>
      </c>
      <c r="D19" s="14">
        <f t="shared" si="1"/>
        <v>8.3755035351629203E-2</v>
      </c>
      <c r="E19" s="15">
        <f t="shared" si="2"/>
        <v>7.1637490000000001</v>
      </c>
      <c r="F19">
        <v>7.1637493000000001</v>
      </c>
      <c r="G19" s="3"/>
    </row>
    <row r="20" spans="2:7">
      <c r="B20" s="7">
        <f t="shared" si="0"/>
        <v>4.8222615597640323E-2</v>
      </c>
      <c r="C20" s="13">
        <v>27</v>
      </c>
      <c r="D20" s="14">
        <f t="shared" si="1"/>
        <v>4.1877514123100923E-2</v>
      </c>
      <c r="E20" s="15">
        <f t="shared" si="2"/>
        <v>7.1637493000000001</v>
      </c>
      <c r="F20">
        <v>7.1637491999999998</v>
      </c>
      <c r="G20" s="3"/>
    </row>
    <row r="21" spans="2:7">
      <c r="B21" s="7">
        <f t="shared" si="0"/>
        <v>4.304079944302449E-2</v>
      </c>
      <c r="C21" s="13">
        <v>28</v>
      </c>
      <c r="D21" s="14">
        <f t="shared" si="1"/>
        <v>-1.3959170819255462E-2</v>
      </c>
      <c r="E21" s="15">
        <f t="shared" si="2"/>
        <v>7.1637491999999998</v>
      </c>
      <c r="F21">
        <v>7.1637513000000004</v>
      </c>
      <c r="G21" s="3"/>
    </row>
    <row r="22" spans="2:7">
      <c r="B22" s="7">
        <f t="shared" si="0"/>
        <v>6.2279410432216548E-2</v>
      </c>
      <c r="C22" s="13">
        <v>29</v>
      </c>
      <c r="D22" s="14">
        <f t="shared" si="1"/>
        <v>0.29314259086810068</v>
      </c>
      <c r="E22" s="15">
        <f t="shared" si="2"/>
        <v>7.1637513000000004</v>
      </c>
      <c r="F22">
        <v>7.1637515</v>
      </c>
      <c r="G22" s="3"/>
    </row>
    <row r="23" spans="2:7">
      <c r="B23" s="7">
        <f t="shared" si="0"/>
        <v>5.9825049422304995E-2</v>
      </c>
      <c r="C23" s="13">
        <v>30</v>
      </c>
      <c r="D23" s="14">
        <f t="shared" si="1"/>
        <v>2.7918333644905147E-2</v>
      </c>
      <c r="E23" s="15">
        <f t="shared" si="2"/>
        <v>7.1637515</v>
      </c>
      <c r="F23">
        <v>7.1637516999999997</v>
      </c>
      <c r="G23" s="3"/>
    </row>
    <row r="24" spans="2:7">
      <c r="B24" s="7">
        <f t="shared" si="0"/>
        <v>5.7697936547048322E-2</v>
      </c>
      <c r="C24" s="13">
        <v>31</v>
      </c>
      <c r="D24" s="14">
        <f t="shared" si="1"/>
        <v>2.7918332978771332E-2</v>
      </c>
      <c r="E24" s="15">
        <f t="shared" si="2"/>
        <v>7.1637516999999997</v>
      </c>
      <c r="F24">
        <v>7.1637519999999997</v>
      </c>
    </row>
    <row r="25" spans="2:7">
      <c r="B25" s="7">
        <f t="shared" si="0"/>
        <v>5.6709161422308085E-2</v>
      </c>
      <c r="C25" s="13">
        <v>32</v>
      </c>
      <c r="D25" s="14">
        <f t="shared" si="1"/>
        <v>4.1877498357933973E-2</v>
      </c>
      <c r="E25" s="15">
        <f t="shared" si="2"/>
        <v>7.1637519999999997</v>
      </c>
      <c r="F25">
        <v>7.1637529000000004</v>
      </c>
    </row>
    <row r="26" spans="2:7">
      <c r="B26" s="7">
        <f t="shared" si="0"/>
        <v>6.0763481566622805E-2</v>
      </c>
      <c r="C26" s="13">
        <v>33</v>
      </c>
      <c r="D26" s="14">
        <f t="shared" si="1"/>
        <v>0.12563248996677601</v>
      </c>
      <c r="E26" s="15">
        <f t="shared" si="2"/>
        <v>7.1637529000000004</v>
      </c>
      <c r="F26">
        <v>7.1637528000000001</v>
      </c>
    </row>
    <row r="27" spans="2:7">
      <c r="B27" s="7">
        <f t="shared" si="0"/>
        <v>5.6612222687490998E-2</v>
      </c>
      <c r="C27" s="13">
        <v>34</v>
      </c>
      <c r="D27" s="14">
        <f t="shared" si="1"/>
        <v>-1.3959163824850407E-2</v>
      </c>
      <c r="E27" s="15">
        <f t="shared" si="2"/>
        <v>7.1637528000000001</v>
      </c>
      <c r="F27">
        <v>7.1637544999999996</v>
      </c>
    </row>
    <row r="28" spans="2:7">
      <c r="B28" s="7">
        <f t="shared" si="0"/>
        <v>6.6122423034018968E-2</v>
      </c>
      <c r="C28" s="13">
        <v>35</v>
      </c>
      <c r="D28" s="14">
        <f t="shared" si="1"/>
        <v>0.23730578746494757</v>
      </c>
      <c r="E28" s="15">
        <f t="shared" si="2"/>
        <v>7.1637544999999996</v>
      </c>
      <c r="F28">
        <v>7.1637548000000004</v>
      </c>
    </row>
    <row r="29" spans="2:7">
      <c r="B29" s="7">
        <f t="shared" si="0"/>
        <v>6.4910178620980474E-2</v>
      </c>
      <c r="C29" s="13">
        <v>36</v>
      </c>
      <c r="D29" s="14">
        <f t="shared" si="1"/>
        <v>4.1877482148677814E-2</v>
      </c>
      <c r="E29" s="15">
        <f t="shared" si="2"/>
        <v>7.1637548000000004</v>
      </c>
      <c r="F29">
        <v>7.1637563000000002</v>
      </c>
    </row>
    <row r="30" spans="2:7">
      <c r="B30" s="7">
        <f t="shared" si="0"/>
        <v>7.179005930465128E-2</v>
      </c>
      <c r="C30" s="13">
        <v>37</v>
      </c>
      <c r="D30" s="14">
        <f t="shared" si="1"/>
        <v>0.20938740119547106</v>
      </c>
      <c r="E30" s="15">
        <f t="shared" si="2"/>
        <v>7.1637563000000002</v>
      </c>
      <c r="F30">
        <v>7.1637563999999996</v>
      </c>
    </row>
    <row r="31" spans="2:7">
      <c r="B31" s="7">
        <f t="shared" si="0"/>
        <v>6.9161382883335551E-2</v>
      </c>
      <c r="C31" s="13">
        <v>38</v>
      </c>
      <c r="D31" s="14">
        <f t="shared" si="1"/>
        <v>1.3959157163512259E-2</v>
      </c>
      <c r="E31" s="15">
        <f t="shared" si="2"/>
        <v>7.1637563999999996</v>
      </c>
      <c r="F31">
        <v>7.1637567999999998</v>
      </c>
    </row>
    <row r="32" spans="2:7" ht="15.75" thickBot="1">
      <c r="B32" s="8">
        <f t="shared" si="0"/>
        <v>6.858204940184072E-2</v>
      </c>
      <c r="C32" s="16">
        <v>39</v>
      </c>
      <c r="D32" s="17">
        <f t="shared" si="1"/>
        <v>5.5836627765870617E-2</v>
      </c>
      <c r="E32" s="18">
        <f t="shared" si="2"/>
        <v>7.1637567999999998</v>
      </c>
      <c r="F32">
        <v>7.1637575</v>
      </c>
    </row>
    <row r="33" spans="2:5">
      <c r="B33" s="7">
        <f t="shared" si="0"/>
        <v>6.9795890992689166E-2</v>
      </c>
      <c r="C33" s="1">
        <v>40</v>
      </c>
      <c r="D33" s="1">
        <v>0</v>
      </c>
      <c r="E33" s="4">
        <f t="shared" si="2"/>
        <v>7.1637575</v>
      </c>
    </row>
    <row r="34" spans="2:5">
      <c r="B34" s="7">
        <f t="shared" si="0"/>
        <v>-40000</v>
      </c>
      <c r="C34" s="1">
        <v>41</v>
      </c>
      <c r="D34" s="1">
        <v>0</v>
      </c>
      <c r="E34" s="4">
        <f t="shared" si="2"/>
        <v>0</v>
      </c>
    </row>
    <row r="35" spans="2:5">
      <c r="B35" s="7">
        <f t="shared" si="0"/>
        <v>-38461.538461538461</v>
      </c>
      <c r="C35" s="1">
        <v>42</v>
      </c>
      <c r="D35" s="1">
        <v>0</v>
      </c>
      <c r="E35" s="4">
        <f t="shared" si="2"/>
        <v>0</v>
      </c>
    </row>
    <row r="36" spans="2:5">
      <c r="B36" s="7">
        <f t="shared" si="0"/>
        <v>-37037.037037037036</v>
      </c>
      <c r="C36" s="1">
        <v>43</v>
      </c>
      <c r="D36" s="1">
        <v>0</v>
      </c>
      <c r="E36" s="4">
        <f t="shared" si="2"/>
        <v>0</v>
      </c>
    </row>
    <row r="37" spans="2:5">
      <c r="B37" s="7">
        <f t="shared" si="0"/>
        <v>-35714.285714285717</v>
      </c>
      <c r="C37" s="1">
        <v>44</v>
      </c>
      <c r="D37" s="1">
        <v>0</v>
      </c>
      <c r="E37" s="4">
        <f t="shared" si="2"/>
        <v>0</v>
      </c>
    </row>
    <row r="38" spans="2:5">
      <c r="B38" s="7">
        <f t="shared" si="0"/>
        <v>-34482.758620689652</v>
      </c>
      <c r="C38" s="1">
        <v>45</v>
      </c>
      <c r="D38" s="1">
        <v>0</v>
      </c>
      <c r="E38" s="4">
        <f t="shared" si="2"/>
        <v>0</v>
      </c>
    </row>
    <row r="39" spans="2:5">
      <c r="B39" s="7">
        <f t="shared" si="0"/>
        <v>-33333.333333333336</v>
      </c>
      <c r="C39" s="1">
        <v>46</v>
      </c>
      <c r="D39" s="1">
        <v>0</v>
      </c>
      <c r="E39" s="4">
        <f t="shared" si="2"/>
        <v>0</v>
      </c>
    </row>
    <row r="40" spans="2:5">
      <c r="B40" s="7">
        <f t="shared" si="0"/>
        <v>-32258.064516129034</v>
      </c>
      <c r="C40" s="1">
        <v>47</v>
      </c>
      <c r="D40" s="1">
        <v>0</v>
      </c>
      <c r="E40" s="4">
        <f t="shared" si="2"/>
        <v>0</v>
      </c>
    </row>
    <row r="41" spans="2:5">
      <c r="B41" s="7">
        <f t="shared" si="0"/>
        <v>-31250</v>
      </c>
      <c r="C41" s="1">
        <v>48</v>
      </c>
      <c r="D41" s="1">
        <v>0</v>
      </c>
      <c r="E41" s="4">
        <f t="shared" si="2"/>
        <v>0</v>
      </c>
    </row>
    <row r="42" spans="2:5">
      <c r="B42" s="7">
        <f t="shared" si="0"/>
        <v>-30303.030303030304</v>
      </c>
      <c r="C42" s="1">
        <v>49</v>
      </c>
      <c r="D42" s="1">
        <v>0</v>
      </c>
      <c r="E42" s="4">
        <f t="shared" si="2"/>
        <v>0</v>
      </c>
    </row>
    <row r="43" spans="2:5">
      <c r="B43" s="7">
        <f t="shared" si="0"/>
        <v>-29411.764705882353</v>
      </c>
      <c r="C43" s="1">
        <v>50</v>
      </c>
      <c r="D43" s="1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2016-10-20T03:02:00Z</dcterms:created>
  <dcterms:modified xsi:type="dcterms:W3CDTF">2016-10-21T03:01:48Z</dcterms:modified>
</cp:coreProperties>
</file>